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rta oceny" sheetId="1" state="visible" r:id="rId1"/>
    <sheet xmlns:r="http://schemas.openxmlformats.org/officeDocument/2006/relationships" name="Skala ryzyka" sheetId="2" state="visible" r:id="rId2"/>
    <sheet xmlns:r="http://schemas.openxmlformats.org/officeDocument/2006/relationships" name="Obowiązki wg grupy" sheetId="3" state="visible" r:id="rId3"/>
    <sheet xmlns:r="http://schemas.openxmlformats.org/officeDocument/2006/relationships" name="Czynniki" sheetId="4" state="visible" r:id="rId4"/>
    <sheet xmlns:r="http://schemas.openxmlformats.org/officeDocument/2006/relationships" name="O arkuszu" sheetId="5" state="visible" r:id="rId5"/>
  </sheets>
  <definedNames>
    <definedName name="Wykaz">Czynniki!$A$5:$D$522</definedName>
    <definedName name="NazwyCzynnikow">Czynniki!$A$5:$A$522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0F172A"/>
      <sz val="16"/>
    </font>
    <font>
      <name val="Calibri"/>
      <i val="1"/>
      <color rgb="00595959"/>
      <sz val="10"/>
    </font>
    <font>
      <name val="Calibri"/>
      <b val="1"/>
      <color rgb="00FFFFFF"/>
      <sz val="10"/>
    </font>
    <font>
      <name val="Calibri"/>
      <sz val="10"/>
    </font>
    <font>
      <name val="Calibri"/>
      <b val="1"/>
      <sz val="10"/>
    </font>
    <font>
      <name val="Calibri"/>
      <b val="1"/>
      <color rgb="000F172A"/>
      <sz val="12"/>
    </font>
    <font>
      <name val="Calibri"/>
      <b val="1"/>
      <color rgb="000F172A"/>
      <sz val="10"/>
    </font>
  </fonts>
  <fills count="6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FFF9E8"/>
      </patternFill>
    </fill>
    <fill>
      <patternFill patternType="solid">
        <fgColor rgb="00EEF3FC"/>
      </patternFill>
    </fill>
    <fill>
      <patternFill patternType="solid">
        <fgColor rgb="00FBE9E9"/>
      </patternFill>
    </fill>
  </fills>
  <borders count="6">
    <border>
      <left/>
      <right/>
      <top/>
      <bottom/>
      <diagonal/>
    </border>
    <border>
      <left style="thin">
        <color rgb="00D3DCE8"/>
      </left>
      <right style="thin">
        <color rgb="00D3DCE8"/>
      </right>
      <top style="thin">
        <color rgb="00D3DCE8"/>
      </top>
      <bottom style="thin">
        <color rgb="00D3DCE8"/>
      </bottom>
    </border>
    <border>
      <left/>
      <right/>
      <top style="thin">
        <color rgb="00D3DCE8"/>
      </top>
      <bottom/>
      <diagonal/>
    </border>
    <border>
      <left/>
      <right style="thin">
        <color rgb="00D3DCE8"/>
      </right>
      <top style="thin">
        <color rgb="00D3DCE8"/>
      </top>
      <bottom/>
      <diagonal/>
    </border>
    <border>
      <left/>
      <right/>
      <top style="thin">
        <color rgb="00D3DCE8"/>
      </top>
      <bottom style="thin">
        <color rgb="00D3DCE8"/>
      </bottom>
      <diagonal/>
    </border>
    <border>
      <left/>
      <right style="thin">
        <color rgb="00D3DCE8"/>
      </right>
      <top style="thin">
        <color rgb="00D3DCE8"/>
      </top>
      <bottom style="thin">
        <color rgb="00D3DCE8"/>
      </bottom>
      <diagonal/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top"/>
    </xf>
    <xf numFmtId="0" fontId="4" fillId="3" borderId="1" applyAlignment="1" pivotButton="0" quotePrefix="0" xfId="0">
      <alignment horizontal="general" vertical="top" wrapText="1"/>
    </xf>
    <xf numFmtId="0" fontId="5" fillId="4" borderId="1" applyAlignment="1" pivotButton="0" quotePrefix="0" xfId="0">
      <alignment horizontal="center" vertical="top"/>
    </xf>
    <xf numFmtId="0" fontId="4" fillId="4" borderId="1" applyAlignment="1" pivotButton="0" quotePrefix="0" xfId="0">
      <alignment horizontal="center" vertical="top"/>
    </xf>
    <xf numFmtId="0" fontId="4" fillId="3" borderId="1" applyAlignment="1" pivotButton="0" quotePrefix="0" xfId="0">
      <alignment horizontal="center" vertical="top"/>
    </xf>
    <xf numFmtId="0" fontId="4" fillId="4" borderId="1" applyAlignment="1" pivotButton="0" quotePrefix="0" xfId="0">
      <alignment horizontal="general" vertical="top" wrapText="1"/>
    </xf>
    <xf numFmtId="0" fontId="6" fillId="0" borderId="0" pivotButton="0" quotePrefix="0" xfId="0"/>
    <xf numFmtId="0" fontId="5" fillId="0" borderId="1" applyAlignment="1" pivotButton="0" quotePrefix="0" xfId="0">
      <alignment horizontal="general" vertical="top" wrapText="1"/>
    </xf>
    <xf numFmtId="0" fontId="0" fillId="0" borderId="4" pivotButton="0" quotePrefix="0" xfId="0"/>
    <xf numFmtId="0" fontId="0" fillId="0" borderId="5" pivotButton="0" quotePrefix="0" xfId="0"/>
    <xf numFmtId="0" fontId="5" fillId="4" borderId="1" applyAlignment="1" pivotButton="0" quotePrefix="0" xfId="0">
      <alignment horizontal="general" vertical="top" wrapText="1"/>
    </xf>
    <xf numFmtId="0" fontId="4" fillId="0" borderId="1" applyAlignment="1" pivotButton="0" quotePrefix="0" xfId="0">
      <alignment horizontal="general" vertical="top" wrapText="1"/>
    </xf>
    <xf numFmtId="0" fontId="5" fillId="0" borderId="1" applyAlignment="1" pivotButton="0" quotePrefix="0" xfId="0">
      <alignment horizontal="center" vertical="top"/>
    </xf>
    <xf numFmtId="0" fontId="4" fillId="5" borderId="1" applyAlignment="1" pivotButton="0" quotePrefix="0" xfId="0">
      <alignment horizontal="center" vertical="top"/>
    </xf>
    <xf numFmtId="0" fontId="4" fillId="0" borderId="1" applyAlignment="1" pivotButton="0" quotePrefix="0" xfId="0">
      <alignment horizontal="general" vertical="top"/>
    </xf>
    <xf numFmtId="0" fontId="7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7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2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5" customWidth="1" min="1" max="1"/>
    <col width="26" customWidth="1" min="2" max="2"/>
    <col width="34" customWidth="1" min="3" max="3"/>
    <col width="8" customWidth="1" min="4" max="4"/>
    <col width="16" customWidth="1" min="5" max="5"/>
    <col width="13" customWidth="1" min="6" max="6"/>
    <col width="12" customWidth="1" min="7" max="7"/>
    <col width="12" customWidth="1" min="8" max="8"/>
    <col width="12" customWidth="1" min="9" max="9"/>
    <col width="22" customWidth="1" min="10" max="10"/>
    <col width="12" customWidth="1" min="11" max="11"/>
    <col width="26" customWidth="1" min="12" max="12"/>
  </cols>
  <sheetData>
    <row r="1" ht="24" customHeight="1">
      <c r="A1" s="1" t="inlineStr">
        <is>
          <t>Karta oceny ryzyka biologicznego</t>
        </is>
      </c>
    </row>
    <row r="2" ht="34" customHeight="1">
      <c r="A2" s="2" t="inlineStr">
        <is>
          <t>Wpisz dane w kolumnach na żółtym tle. Czynnik wybierz z listy: arkusz sam poda grupę zagrożenia i oznaczenia z załącznika nr 1. Kolumny na niebieskim tle liczą się same. Prawdopodobieństwo i ciężkość wpisz jako liczby od 1 do 3, gdzie 1 oznacza wartość małą, a 3 dużą.</t>
        </is>
      </c>
    </row>
    <row r="5" ht="56" customHeight="1">
      <c r="A5" s="3" t="inlineStr">
        <is>
          <t>Lp.</t>
        </is>
      </c>
      <c r="B5" s="3" t="inlineStr">
        <is>
          <t>Stanowisko</t>
        </is>
      </c>
      <c r="C5" s="3" t="inlineStr">
        <is>
          <t>Czynnik biologiczny (lista)</t>
        </is>
      </c>
      <c r="D5" s="3" t="inlineStr">
        <is>
          <t>Grupa</t>
        </is>
      </c>
      <c r="E5" s="3" t="inlineStr">
        <is>
          <t>Oznaczenia</t>
        </is>
      </c>
      <c r="F5" s="3" t="inlineStr">
        <is>
          <t>Prawdo­podobień­stwo 1 do 3</t>
        </is>
      </c>
      <c r="G5" s="3" t="inlineStr">
        <is>
          <t>Ciężkość 1 do 3</t>
        </is>
      </c>
      <c r="H5" s="3" t="inlineStr">
        <is>
          <t>Ryzyko punktowo</t>
        </is>
      </c>
      <c r="I5" s="3" t="inlineStr">
        <is>
          <t>Poziom ryzyka</t>
        </is>
      </c>
      <c r="J5" s="3" t="inlineStr">
        <is>
          <t>Rejestry i zgłoszenie</t>
        </is>
      </c>
      <c r="K5" s="3" t="inlineStr">
        <is>
          <t>Stopień herm. w lab/zwierzętarni/procesie</t>
        </is>
      </c>
      <c r="L5" s="3" t="inlineStr">
        <is>
          <t>Uwagi</t>
        </is>
      </c>
    </row>
    <row r="6" ht="30" customHeight="1">
      <c r="A6" s="4" t="n">
        <v>1</v>
      </c>
      <c r="B6" s="5" t="n"/>
      <c r="C6" s="5" t="n"/>
      <c r="D6" s="6">
        <f>IF($C6="","",IFERROR(VLOOKUP($C6,Wykaz,2,FALSE),"?"))</f>
        <v/>
      </c>
      <c r="E6" s="7">
        <f>IF($C6="","",IFERROR(IF(VLOOKUP($C6,Wykaz,3,FALSE)=0,"",VLOOKUP($C6,Wykaz,3,FALSE)),""))</f>
        <v/>
      </c>
      <c r="F6" s="8" t="n"/>
      <c r="G6" s="8" t="n"/>
      <c r="H6" s="7">
        <f>IF(OR($F6="",$G6=""),"",$F6*$G6)</f>
        <v/>
      </c>
      <c r="I6" s="6">
        <f>IF($H6="","",IF($H6&lt;=2,"małe",IF($H6&lt;=4,"średnie","duże")))</f>
        <v/>
      </c>
      <c r="J6" s="9">
        <f>IF($D6="","",IF($D6&gt;=3,"rejestr prac i rejestr pracowników oraz plan na wypadek awarii. Zgłoszenie użycia (§ 8) tylko, gdy cel naukowo-badawczy, diagnostyczny lub przemysłowy",IF($D6=2,"bez rejestrów. Zgłoszenie użycia (§ 8) tylko, gdy cel naukowo-badawczy, diagnostyczny lub przemysłowy","bez rejestrów i bez zgłoszenia")))</f>
        <v/>
      </c>
      <c r="K6" s="7">
        <f>IF($D6="","",$D6)</f>
        <v/>
      </c>
      <c r="L6" s="5" t="n"/>
    </row>
    <row r="7" ht="30" customHeight="1">
      <c r="A7" s="4" t="n">
        <v>2</v>
      </c>
      <c r="B7" s="5" t="n"/>
      <c r="C7" s="5" t="n"/>
      <c r="D7" s="6">
        <f>IF($C7="","",IFERROR(VLOOKUP($C7,Wykaz,2,FALSE),"?"))</f>
        <v/>
      </c>
      <c r="E7" s="7">
        <f>IF($C7="","",IFERROR(IF(VLOOKUP($C7,Wykaz,3,FALSE)=0,"",VLOOKUP($C7,Wykaz,3,FALSE)),""))</f>
        <v/>
      </c>
      <c r="F7" s="8" t="n"/>
      <c r="G7" s="8" t="n"/>
      <c r="H7" s="7">
        <f>IF(OR($F7="",$G7=""),"",$F7*$G7)</f>
        <v/>
      </c>
      <c r="I7" s="6">
        <f>IF($H7="","",IF($H7&lt;=2,"małe",IF($H7&lt;=4,"średnie","duże")))</f>
        <v/>
      </c>
      <c r="J7" s="9">
        <f>IF($D7="","",IF($D7&gt;=3,"rejestr prac i rejestr pracowników oraz plan na wypadek awarii. Zgłoszenie użycia (§ 8) tylko, gdy cel naukowo-badawczy, diagnostyczny lub przemysłowy",IF($D7=2,"bez rejestrów. Zgłoszenie użycia (§ 8) tylko, gdy cel naukowo-badawczy, diagnostyczny lub przemysłowy","bez rejestrów i bez zgłoszenia")))</f>
        <v/>
      </c>
      <c r="K7" s="7">
        <f>IF($D7="","",$D7)</f>
        <v/>
      </c>
      <c r="L7" s="5" t="n"/>
    </row>
    <row r="8" ht="30" customHeight="1">
      <c r="A8" s="4" t="n">
        <v>3</v>
      </c>
      <c r="B8" s="5" t="n"/>
      <c r="C8" s="5" t="n"/>
      <c r="D8" s="6">
        <f>IF($C8="","",IFERROR(VLOOKUP($C8,Wykaz,2,FALSE),"?"))</f>
        <v/>
      </c>
      <c r="E8" s="7">
        <f>IF($C8="","",IFERROR(IF(VLOOKUP($C8,Wykaz,3,FALSE)=0,"",VLOOKUP($C8,Wykaz,3,FALSE)),""))</f>
        <v/>
      </c>
      <c r="F8" s="8" t="n"/>
      <c r="G8" s="8" t="n"/>
      <c r="H8" s="7">
        <f>IF(OR($F8="",$G8=""),"",$F8*$G8)</f>
        <v/>
      </c>
      <c r="I8" s="6">
        <f>IF($H8="","",IF($H8&lt;=2,"małe",IF($H8&lt;=4,"średnie","duże")))</f>
        <v/>
      </c>
      <c r="J8" s="9">
        <f>IF($D8="","",IF($D8&gt;=3,"rejestr prac i rejestr pracowników oraz plan na wypadek awarii. Zgłoszenie użycia (§ 8) tylko, gdy cel naukowo-badawczy, diagnostyczny lub przemysłowy",IF($D8=2,"bez rejestrów. Zgłoszenie użycia (§ 8) tylko, gdy cel naukowo-badawczy, diagnostyczny lub przemysłowy","bez rejestrów i bez zgłoszenia")))</f>
        <v/>
      </c>
      <c r="K8" s="7">
        <f>IF($D8="","",$D8)</f>
        <v/>
      </c>
      <c r="L8" s="5" t="n"/>
    </row>
    <row r="9" ht="30" customHeight="1">
      <c r="A9" s="4" t="n">
        <v>4</v>
      </c>
      <c r="B9" s="5" t="n"/>
      <c r="C9" s="5" t="n"/>
      <c r="D9" s="6">
        <f>IF($C9="","",IFERROR(VLOOKUP($C9,Wykaz,2,FALSE),"?"))</f>
        <v/>
      </c>
      <c r="E9" s="7">
        <f>IF($C9="","",IFERROR(IF(VLOOKUP($C9,Wykaz,3,FALSE)=0,"",VLOOKUP($C9,Wykaz,3,FALSE)),""))</f>
        <v/>
      </c>
      <c r="F9" s="8" t="n"/>
      <c r="G9" s="8" t="n"/>
      <c r="H9" s="7">
        <f>IF(OR($F9="",$G9=""),"",$F9*$G9)</f>
        <v/>
      </c>
      <c r="I9" s="6">
        <f>IF($H9="","",IF($H9&lt;=2,"małe",IF($H9&lt;=4,"średnie","duże")))</f>
        <v/>
      </c>
      <c r="J9" s="9">
        <f>IF($D9="","",IF($D9&gt;=3,"rejestr prac i rejestr pracowników oraz plan na wypadek awarii. Zgłoszenie użycia (§ 8) tylko, gdy cel naukowo-badawczy, diagnostyczny lub przemysłowy",IF($D9=2,"bez rejestrów. Zgłoszenie użycia (§ 8) tylko, gdy cel naukowo-badawczy, diagnostyczny lub przemysłowy","bez rejestrów i bez zgłoszenia")))</f>
        <v/>
      </c>
      <c r="K9" s="7">
        <f>IF($D9="","",$D9)</f>
        <v/>
      </c>
      <c r="L9" s="5" t="n"/>
    </row>
    <row r="10" ht="30" customHeight="1">
      <c r="A10" s="4" t="n">
        <v>5</v>
      </c>
      <c r="B10" s="5" t="n"/>
      <c r="C10" s="5" t="n"/>
      <c r="D10" s="6">
        <f>IF($C10="","",IFERROR(VLOOKUP($C10,Wykaz,2,FALSE),"?"))</f>
        <v/>
      </c>
      <c r="E10" s="7">
        <f>IF($C10="","",IFERROR(IF(VLOOKUP($C10,Wykaz,3,FALSE)=0,"",VLOOKUP($C10,Wykaz,3,FALSE)),""))</f>
        <v/>
      </c>
      <c r="F10" s="8" t="n"/>
      <c r="G10" s="8" t="n"/>
      <c r="H10" s="7">
        <f>IF(OR($F10="",$G10=""),"",$F10*$G10)</f>
        <v/>
      </c>
      <c r="I10" s="6">
        <f>IF($H10="","",IF($H10&lt;=2,"małe",IF($H10&lt;=4,"średnie","duże")))</f>
        <v/>
      </c>
      <c r="J10" s="9">
        <f>IF($D10="","",IF($D10&gt;=3,"rejestr prac i rejestr pracowników oraz plan na wypadek awarii. Zgłoszenie użycia (§ 8) tylko, gdy cel naukowo-badawczy, diagnostyczny lub przemysłowy",IF($D10=2,"bez rejestrów. Zgłoszenie użycia (§ 8) tylko, gdy cel naukowo-badawczy, diagnostyczny lub przemysłowy","bez rejestrów i bez zgłoszenia")))</f>
        <v/>
      </c>
      <c r="K10" s="7">
        <f>IF($D10="","",$D10)</f>
        <v/>
      </c>
      <c r="L10" s="5" t="n"/>
    </row>
    <row r="11" ht="30" customHeight="1">
      <c r="A11" s="4" t="n">
        <v>6</v>
      </c>
      <c r="B11" s="5" t="n"/>
      <c r="C11" s="5" t="n"/>
      <c r="D11" s="6">
        <f>IF($C11="","",IFERROR(VLOOKUP($C11,Wykaz,2,FALSE),"?"))</f>
        <v/>
      </c>
      <c r="E11" s="7">
        <f>IF($C11="","",IFERROR(IF(VLOOKUP($C11,Wykaz,3,FALSE)=0,"",VLOOKUP($C11,Wykaz,3,FALSE)),""))</f>
        <v/>
      </c>
      <c r="F11" s="8" t="n"/>
      <c r="G11" s="8" t="n"/>
      <c r="H11" s="7">
        <f>IF(OR($F11="",$G11=""),"",$F11*$G11)</f>
        <v/>
      </c>
      <c r="I11" s="6">
        <f>IF($H11="","",IF($H11&lt;=2,"małe",IF($H11&lt;=4,"średnie","duże")))</f>
        <v/>
      </c>
      <c r="J11" s="9">
        <f>IF($D11="","",IF($D11&gt;=3,"rejestr prac i rejestr pracowników oraz plan na wypadek awarii. Zgłoszenie użycia (§ 8) tylko, gdy cel naukowo-badawczy, diagnostyczny lub przemysłowy",IF($D11=2,"bez rejestrów. Zgłoszenie użycia (§ 8) tylko, gdy cel naukowo-badawczy, diagnostyczny lub przemysłowy","bez rejestrów i bez zgłoszenia")))</f>
        <v/>
      </c>
      <c r="K11" s="7">
        <f>IF($D11="","",$D11)</f>
        <v/>
      </c>
      <c r="L11" s="5" t="n"/>
    </row>
    <row r="12" ht="30" customHeight="1">
      <c r="A12" s="4" t="n">
        <v>7</v>
      </c>
      <c r="B12" s="5" t="n"/>
      <c r="C12" s="5" t="n"/>
      <c r="D12" s="6">
        <f>IF($C12="","",IFERROR(VLOOKUP($C12,Wykaz,2,FALSE),"?"))</f>
        <v/>
      </c>
      <c r="E12" s="7">
        <f>IF($C12="","",IFERROR(IF(VLOOKUP($C12,Wykaz,3,FALSE)=0,"",VLOOKUP($C12,Wykaz,3,FALSE)),""))</f>
        <v/>
      </c>
      <c r="F12" s="8" t="n"/>
      <c r="G12" s="8" t="n"/>
      <c r="H12" s="7">
        <f>IF(OR($F12="",$G12=""),"",$F12*$G12)</f>
        <v/>
      </c>
      <c r="I12" s="6">
        <f>IF($H12="","",IF($H12&lt;=2,"małe",IF($H12&lt;=4,"średnie","duże")))</f>
        <v/>
      </c>
      <c r="J12" s="9">
        <f>IF($D12="","",IF($D12&gt;=3,"rejestr prac i rejestr pracowników oraz plan na wypadek awarii. Zgłoszenie użycia (§ 8) tylko, gdy cel naukowo-badawczy, diagnostyczny lub przemysłowy",IF($D12=2,"bez rejestrów. Zgłoszenie użycia (§ 8) tylko, gdy cel naukowo-badawczy, diagnostyczny lub przemysłowy","bez rejestrów i bez zgłoszenia")))</f>
        <v/>
      </c>
      <c r="K12" s="7">
        <f>IF($D12="","",$D12)</f>
        <v/>
      </c>
      <c r="L12" s="5" t="n"/>
    </row>
    <row r="13" ht="30" customHeight="1">
      <c r="A13" s="4" t="n">
        <v>8</v>
      </c>
      <c r="B13" s="5" t="n"/>
      <c r="C13" s="5" t="n"/>
      <c r="D13" s="6">
        <f>IF($C13="","",IFERROR(VLOOKUP($C13,Wykaz,2,FALSE),"?"))</f>
        <v/>
      </c>
      <c r="E13" s="7">
        <f>IF($C13="","",IFERROR(IF(VLOOKUP($C13,Wykaz,3,FALSE)=0,"",VLOOKUP($C13,Wykaz,3,FALSE)),""))</f>
        <v/>
      </c>
      <c r="F13" s="8" t="n"/>
      <c r="G13" s="8" t="n"/>
      <c r="H13" s="7">
        <f>IF(OR($F13="",$G13=""),"",$F13*$G13)</f>
        <v/>
      </c>
      <c r="I13" s="6">
        <f>IF($H13="","",IF($H13&lt;=2,"małe",IF($H13&lt;=4,"średnie","duże")))</f>
        <v/>
      </c>
      <c r="J13" s="9">
        <f>IF($D13="","",IF($D13&gt;=3,"rejestr prac i rejestr pracowników oraz plan na wypadek awarii. Zgłoszenie użycia (§ 8) tylko, gdy cel naukowo-badawczy, diagnostyczny lub przemysłowy",IF($D13=2,"bez rejestrów. Zgłoszenie użycia (§ 8) tylko, gdy cel naukowo-badawczy, diagnostyczny lub przemysłowy","bez rejestrów i bez zgłoszenia")))</f>
        <v/>
      </c>
      <c r="K13" s="7">
        <f>IF($D13="","",$D13)</f>
        <v/>
      </c>
      <c r="L13" s="5" t="n"/>
    </row>
    <row r="14" ht="30" customHeight="1">
      <c r="A14" s="4" t="n">
        <v>9</v>
      </c>
      <c r="B14" s="5" t="n"/>
      <c r="C14" s="5" t="n"/>
      <c r="D14" s="6">
        <f>IF($C14="","",IFERROR(VLOOKUP($C14,Wykaz,2,FALSE),"?"))</f>
        <v/>
      </c>
      <c r="E14" s="7">
        <f>IF($C14="","",IFERROR(IF(VLOOKUP($C14,Wykaz,3,FALSE)=0,"",VLOOKUP($C14,Wykaz,3,FALSE)),""))</f>
        <v/>
      </c>
      <c r="F14" s="8" t="n"/>
      <c r="G14" s="8" t="n"/>
      <c r="H14" s="7">
        <f>IF(OR($F14="",$G14=""),"",$F14*$G14)</f>
        <v/>
      </c>
      <c r="I14" s="6">
        <f>IF($H14="","",IF($H14&lt;=2,"małe",IF($H14&lt;=4,"średnie","duże")))</f>
        <v/>
      </c>
      <c r="J14" s="9">
        <f>IF($D14="","",IF($D14&gt;=3,"rejestr prac i rejestr pracowników oraz plan na wypadek awarii. Zgłoszenie użycia (§ 8) tylko, gdy cel naukowo-badawczy, diagnostyczny lub przemysłowy",IF($D14=2,"bez rejestrów. Zgłoszenie użycia (§ 8) tylko, gdy cel naukowo-badawczy, diagnostyczny lub przemysłowy","bez rejestrów i bez zgłoszenia")))</f>
        <v/>
      </c>
      <c r="K14" s="7">
        <f>IF($D14="","",$D14)</f>
        <v/>
      </c>
      <c r="L14" s="5" t="n"/>
    </row>
    <row r="15" ht="30" customHeight="1">
      <c r="A15" s="4" t="n">
        <v>10</v>
      </c>
      <c r="B15" s="5" t="n"/>
      <c r="C15" s="5" t="n"/>
      <c r="D15" s="6">
        <f>IF($C15="","",IFERROR(VLOOKUP($C15,Wykaz,2,FALSE),"?"))</f>
        <v/>
      </c>
      <c r="E15" s="7">
        <f>IF($C15="","",IFERROR(IF(VLOOKUP($C15,Wykaz,3,FALSE)=0,"",VLOOKUP($C15,Wykaz,3,FALSE)),""))</f>
        <v/>
      </c>
      <c r="F15" s="8" t="n"/>
      <c r="G15" s="8" t="n"/>
      <c r="H15" s="7">
        <f>IF(OR($F15="",$G15=""),"",$F15*$G15)</f>
        <v/>
      </c>
      <c r="I15" s="6">
        <f>IF($H15="","",IF($H15&lt;=2,"małe",IF($H15&lt;=4,"średnie","duże")))</f>
        <v/>
      </c>
      <c r="J15" s="9">
        <f>IF($D15="","",IF($D15&gt;=3,"rejestr prac i rejestr pracowników oraz plan na wypadek awarii. Zgłoszenie użycia (§ 8) tylko, gdy cel naukowo-badawczy, diagnostyczny lub przemysłowy",IF($D15=2,"bez rejestrów. Zgłoszenie użycia (§ 8) tylko, gdy cel naukowo-badawczy, diagnostyczny lub przemysłowy","bez rejestrów i bez zgłoszenia")))</f>
        <v/>
      </c>
      <c r="K15" s="7">
        <f>IF($D15="","",$D15)</f>
        <v/>
      </c>
      <c r="L15" s="5" t="n"/>
    </row>
    <row r="16" ht="30" customHeight="1">
      <c r="A16" s="4" t="n">
        <v>11</v>
      </c>
      <c r="B16" s="5" t="n"/>
      <c r="C16" s="5" t="n"/>
      <c r="D16" s="6">
        <f>IF($C16="","",IFERROR(VLOOKUP($C16,Wykaz,2,FALSE),"?"))</f>
        <v/>
      </c>
      <c r="E16" s="7">
        <f>IF($C16="","",IFERROR(IF(VLOOKUP($C16,Wykaz,3,FALSE)=0,"",VLOOKUP($C16,Wykaz,3,FALSE)),""))</f>
        <v/>
      </c>
      <c r="F16" s="8" t="n"/>
      <c r="G16" s="8" t="n"/>
      <c r="H16" s="7">
        <f>IF(OR($F16="",$G16=""),"",$F16*$G16)</f>
        <v/>
      </c>
      <c r="I16" s="6">
        <f>IF($H16="","",IF($H16&lt;=2,"małe",IF($H16&lt;=4,"średnie","duże")))</f>
        <v/>
      </c>
      <c r="J16" s="9">
        <f>IF($D16="","",IF($D16&gt;=3,"rejestr prac i rejestr pracowników oraz plan na wypadek awarii. Zgłoszenie użycia (§ 8) tylko, gdy cel naukowo-badawczy, diagnostyczny lub przemysłowy",IF($D16=2,"bez rejestrów. Zgłoszenie użycia (§ 8) tylko, gdy cel naukowo-badawczy, diagnostyczny lub przemysłowy","bez rejestrów i bez zgłoszenia")))</f>
        <v/>
      </c>
      <c r="K16" s="7">
        <f>IF($D16="","",$D16)</f>
        <v/>
      </c>
      <c r="L16" s="5" t="n"/>
    </row>
    <row r="17" ht="30" customHeight="1">
      <c r="A17" s="4" t="n">
        <v>12</v>
      </c>
      <c r="B17" s="5" t="n"/>
      <c r="C17" s="5" t="n"/>
      <c r="D17" s="6">
        <f>IF($C17="","",IFERROR(VLOOKUP($C17,Wykaz,2,FALSE),"?"))</f>
        <v/>
      </c>
      <c r="E17" s="7">
        <f>IF($C17="","",IFERROR(IF(VLOOKUP($C17,Wykaz,3,FALSE)=0,"",VLOOKUP($C17,Wykaz,3,FALSE)),""))</f>
        <v/>
      </c>
      <c r="F17" s="8" t="n"/>
      <c r="G17" s="8" t="n"/>
      <c r="H17" s="7">
        <f>IF(OR($F17="",$G17=""),"",$F17*$G17)</f>
        <v/>
      </c>
      <c r="I17" s="6">
        <f>IF($H17="","",IF($H17&lt;=2,"małe",IF($H17&lt;=4,"średnie","duże")))</f>
        <v/>
      </c>
      <c r="J17" s="9">
        <f>IF($D17="","",IF($D17&gt;=3,"rejestr prac i rejestr pracowników oraz plan na wypadek awarii. Zgłoszenie użycia (§ 8) tylko, gdy cel naukowo-badawczy, diagnostyczny lub przemysłowy",IF($D17=2,"bez rejestrów. Zgłoszenie użycia (§ 8) tylko, gdy cel naukowo-badawczy, diagnostyczny lub przemysłowy","bez rejestrów i bez zgłoszenia")))</f>
        <v/>
      </c>
      <c r="K17" s="7">
        <f>IF($D17="","",$D17)</f>
        <v/>
      </c>
      <c r="L17" s="5" t="n"/>
    </row>
    <row r="18" ht="30" customHeight="1">
      <c r="A18" s="4" t="n">
        <v>13</v>
      </c>
      <c r="B18" s="5" t="n"/>
      <c r="C18" s="5" t="n"/>
      <c r="D18" s="6">
        <f>IF($C18="","",IFERROR(VLOOKUP($C18,Wykaz,2,FALSE),"?"))</f>
        <v/>
      </c>
      <c r="E18" s="7">
        <f>IF($C18="","",IFERROR(IF(VLOOKUP($C18,Wykaz,3,FALSE)=0,"",VLOOKUP($C18,Wykaz,3,FALSE)),""))</f>
        <v/>
      </c>
      <c r="F18" s="8" t="n"/>
      <c r="G18" s="8" t="n"/>
      <c r="H18" s="7">
        <f>IF(OR($F18="",$G18=""),"",$F18*$G18)</f>
        <v/>
      </c>
      <c r="I18" s="6">
        <f>IF($H18="","",IF($H18&lt;=2,"małe",IF($H18&lt;=4,"średnie","duże")))</f>
        <v/>
      </c>
      <c r="J18" s="9">
        <f>IF($D18="","",IF($D18&gt;=3,"rejestr prac i rejestr pracowników oraz plan na wypadek awarii. Zgłoszenie użycia (§ 8) tylko, gdy cel naukowo-badawczy, diagnostyczny lub przemysłowy",IF($D18=2,"bez rejestrów. Zgłoszenie użycia (§ 8) tylko, gdy cel naukowo-badawczy, diagnostyczny lub przemysłowy","bez rejestrów i bez zgłoszenia")))</f>
        <v/>
      </c>
      <c r="K18" s="7">
        <f>IF($D18="","",$D18)</f>
        <v/>
      </c>
      <c r="L18" s="5" t="n"/>
    </row>
    <row r="19" ht="30" customHeight="1">
      <c r="A19" s="4" t="n">
        <v>14</v>
      </c>
      <c r="B19" s="5" t="n"/>
      <c r="C19" s="5" t="n"/>
      <c r="D19" s="6">
        <f>IF($C19="","",IFERROR(VLOOKUP($C19,Wykaz,2,FALSE),"?"))</f>
        <v/>
      </c>
      <c r="E19" s="7">
        <f>IF($C19="","",IFERROR(IF(VLOOKUP($C19,Wykaz,3,FALSE)=0,"",VLOOKUP($C19,Wykaz,3,FALSE)),""))</f>
        <v/>
      </c>
      <c r="F19" s="8" t="n"/>
      <c r="G19" s="8" t="n"/>
      <c r="H19" s="7">
        <f>IF(OR($F19="",$G19=""),"",$F19*$G19)</f>
        <v/>
      </c>
      <c r="I19" s="6">
        <f>IF($H19="","",IF($H19&lt;=2,"małe",IF($H19&lt;=4,"średnie","duże")))</f>
        <v/>
      </c>
      <c r="J19" s="9">
        <f>IF($D19="","",IF($D19&gt;=3,"rejestr prac i rejestr pracowników oraz plan na wypadek awarii. Zgłoszenie użycia (§ 8) tylko, gdy cel naukowo-badawczy, diagnostyczny lub przemysłowy",IF($D19=2,"bez rejestrów. Zgłoszenie użycia (§ 8) tylko, gdy cel naukowo-badawczy, diagnostyczny lub przemysłowy","bez rejestrów i bez zgłoszenia")))</f>
        <v/>
      </c>
      <c r="K19" s="7">
        <f>IF($D19="","",$D19)</f>
        <v/>
      </c>
      <c r="L19" s="5" t="n"/>
    </row>
    <row r="20" ht="30" customHeight="1">
      <c r="A20" s="4" t="n">
        <v>15</v>
      </c>
      <c r="B20" s="5" t="n"/>
      <c r="C20" s="5" t="n"/>
      <c r="D20" s="6">
        <f>IF($C20="","",IFERROR(VLOOKUP($C20,Wykaz,2,FALSE),"?"))</f>
        <v/>
      </c>
      <c r="E20" s="7">
        <f>IF($C20="","",IFERROR(IF(VLOOKUP($C20,Wykaz,3,FALSE)=0,"",VLOOKUP($C20,Wykaz,3,FALSE)),""))</f>
        <v/>
      </c>
      <c r="F20" s="8" t="n"/>
      <c r="G20" s="8" t="n"/>
      <c r="H20" s="7">
        <f>IF(OR($F20="",$G20=""),"",$F20*$G20)</f>
        <v/>
      </c>
      <c r="I20" s="6">
        <f>IF($H20="","",IF($H20&lt;=2,"małe",IF($H20&lt;=4,"średnie","duże")))</f>
        <v/>
      </c>
      <c r="J20" s="9">
        <f>IF($D20="","",IF($D20&gt;=3,"rejestr prac i rejestr pracowników oraz plan na wypadek awarii. Zgłoszenie użycia (§ 8) tylko, gdy cel naukowo-badawczy, diagnostyczny lub przemysłowy",IF($D20=2,"bez rejestrów. Zgłoszenie użycia (§ 8) tylko, gdy cel naukowo-badawczy, diagnostyczny lub przemysłowy","bez rejestrów i bez zgłoszenia")))</f>
        <v/>
      </c>
      <c r="K20" s="7">
        <f>IF($D20="","",$D20)</f>
        <v/>
      </c>
      <c r="L20" s="5" t="n"/>
    </row>
    <row r="22">
      <c r="A22" s="10" t="inlineStr">
        <is>
          <t>Co z tej oceny wynika dla zakładu</t>
        </is>
      </c>
    </row>
    <row r="23" ht="28" customHeight="1">
      <c r="A23" s="11" t="inlineStr">
        <is>
          <t>Najwyższa grupa zagrożenia w ocenie</t>
        </is>
      </c>
      <c r="B23" s="12" t="n"/>
      <c r="C23" s="13" t="n"/>
      <c r="D23" s="14">
        <f>IF(COUNT($D$6:$D$20)=0,"",MAX($D$6:$D$20))</f>
        <v/>
      </c>
      <c r="E23" s="12" t="n"/>
      <c r="F23" s="12" t="n"/>
      <c r="G23" s="12" t="n"/>
      <c r="H23" s="13" t="n"/>
      <c r="I23" s="15" t="inlineStr">
        <is>
          <t>Ta wartość wyznacza minimalny stopień hermetyczności w laboratorium, w zwierzętarni i w procesie przemysłowym.</t>
        </is>
      </c>
      <c r="J23" s="12" t="n"/>
      <c r="K23" s="12" t="n"/>
      <c r="L23" s="13" t="n"/>
    </row>
    <row r="24" ht="28" customHeight="1">
      <c r="A24" s="11" t="inlineStr">
        <is>
          <t>Czy trzeba prowadzić rejestr prac i rejestr pracowników</t>
        </is>
      </c>
      <c r="B24" s="12" t="n"/>
      <c r="C24" s="13" t="n"/>
      <c r="D24" s="14">
        <f>IF(COUNT($D$6:$D$20)=0,"",IF(MAX($D$6:$D$20)&gt;=3,"TAK","nie"))</f>
        <v/>
      </c>
      <c r="E24" s="12" t="n"/>
      <c r="F24" s="12" t="n"/>
      <c r="G24" s="12" t="n"/>
      <c r="H24" s="13" t="n"/>
      <c r="I24" s="15" t="inlineStr">
        <is>
          <t>Rejestry prowadzi się wyłącznie przy czynnikach zakwalifikowanych do grupy 3 lub 4.</t>
        </is>
      </c>
      <c r="J24" s="12" t="n"/>
      <c r="K24" s="12" t="n"/>
      <c r="L24" s="13" t="n"/>
    </row>
    <row r="25" ht="28" customHeight="1">
      <c r="A25" s="11" t="inlineStr">
        <is>
          <t>Czy trzeba sporządzić plan postępowania na wypadek awarii</t>
        </is>
      </c>
      <c r="B25" s="12" t="n"/>
      <c r="C25" s="13" t="n"/>
      <c r="D25" s="14">
        <f>IF(COUNT($D$6:$D$20)=0,"",IF(MAX($D$6:$D$20)&gt;=3,"TAK","nie"))</f>
        <v/>
      </c>
      <c r="E25" s="12" t="n"/>
      <c r="F25" s="12" t="n"/>
      <c r="G25" s="12" t="n"/>
      <c r="H25" s="13" t="n"/>
      <c r="I25" s="15" t="inlineStr">
        <is>
          <t>Plan dotyczy czynników grupy 3 lub 4.</t>
        </is>
      </c>
      <c r="J25" s="12" t="n"/>
      <c r="K25" s="12" t="n"/>
      <c r="L25" s="13" t="n"/>
    </row>
    <row r="26" ht="28" customHeight="1">
      <c r="A26" s="11" t="inlineStr">
        <is>
          <t>Czy trzeba zgłosić użycie właściwemu inspektorowi sanitarnemu</t>
        </is>
      </c>
      <c r="B26" s="12" t="n"/>
      <c r="C26" s="13" t="n"/>
      <c r="D26" s="14">
        <f>IF(COUNT($D$6:$D$20)=0,"",IF(MAX($D$6:$D$20)&gt;=2,"TAK, gdy czynnik jest używany w celach naukowo-badawczych, diagnostycznych lub przemysłowych","nie"))</f>
        <v/>
      </c>
      <c r="E26" s="12" t="n"/>
      <c r="F26" s="12" t="n"/>
      <c r="G26" s="12" t="n"/>
      <c r="H26" s="13" t="n"/>
      <c r="I26" s="15" t="inlineStr">
        <is>
          <t>Obowiązek obejmuje grupy od 2 do 4, a informację przekazuje się co najmniej 30 dni przed pierwszym użyciem.</t>
        </is>
      </c>
      <c r="J26" s="12" t="n"/>
      <c r="K26" s="12" t="n"/>
      <c r="L26" s="13" t="n"/>
    </row>
    <row r="27" ht="39" customHeight="1">
      <c r="A27" s="11" t="inlineStr">
        <is>
          <t>Minimalny stopień hermetyczności w laboratorium</t>
        </is>
      </c>
      <c r="B27" s="12" t="n"/>
      <c r="C27" s="13" t="n"/>
      <c r="D27" s="14">
        <f>IF(COUNT($D$6:$D$20)=0,"",MAX($D$6:$D$20))</f>
        <v/>
      </c>
      <c r="E27" s="12" t="n"/>
      <c r="F27" s="12" t="n"/>
      <c r="G27" s="12" t="n"/>
      <c r="H27" s="13" t="n"/>
      <c r="I27" s="15" t="inlineStr">
        <is>
          <t>Grupa 2 odpowiada 2. stopniowi, grupa 3 trzeciemu, grupa 4 czwartemu. Przy braku rozstrzygającej oceny szkodliwości stosuje się przynajmniej 3. stopień.</t>
        </is>
      </c>
      <c r="J27" s="12" t="n"/>
      <c r="K27" s="12" t="n"/>
      <c r="L27" s="13" t="n"/>
    </row>
    <row r="28" ht="28" customHeight="1">
      <c r="A28" s="11" t="inlineStr">
        <is>
          <t>Pozycji z oznaczeniem D w ocenie</t>
        </is>
      </c>
      <c r="B28" s="12" t="n"/>
      <c r="C28" s="13" t="n"/>
      <c r="D28" s="14">
        <f>COUNTIF($E$6:$E$20,"*D*")</f>
        <v/>
      </c>
      <c r="E28" s="12" t="n"/>
      <c r="F28" s="12" t="n"/>
      <c r="G28" s="12" t="n"/>
      <c r="H28" s="13" t="n"/>
      <c r="I28" s="15" t="inlineStr">
        <is>
          <t>Oznaczenie D wskazuje na przechowywanie wykazu pracowników dłużej niż 10 lat, czyli w praktyce 40 lat.</t>
        </is>
      </c>
      <c r="J28" s="12" t="n"/>
      <c r="K28" s="12" t="n"/>
      <c r="L28" s="13" t="n"/>
    </row>
    <row r="29" ht="39" customHeight="1">
      <c r="A29" s="11" t="inlineStr">
        <is>
          <t>Pozycji z oznaczeniem V w ocenie</t>
        </is>
      </c>
      <c r="B29" s="12" t="n"/>
      <c r="C29" s="13" t="n"/>
      <c r="D29" s="14">
        <f>COUNTIF($E$6:$E$20,"*V*")</f>
        <v/>
      </c>
      <c r="E29" s="12" t="n"/>
      <c r="F29" s="12" t="n"/>
      <c r="G29" s="12" t="n"/>
      <c r="H29" s="13" t="n"/>
      <c r="I29" s="15" t="inlineStr">
        <is>
          <t>Przy grupach 3 i 4 pracę zleca się pracownikom właściwie zabezpieczonym, w tym uodpornionym przy użyciu dostępnych szczepionek.</t>
        </is>
      </c>
      <c r="J29" s="12" t="n"/>
      <c r="K29" s="12" t="n"/>
      <c r="L29" s="13" t="n"/>
    </row>
    <row r="30" ht="28" customHeight="1">
      <c r="A30" s="11" t="inlineStr">
        <is>
          <t>Pozycji o ryzyku dużym</t>
        </is>
      </c>
      <c r="B30" s="12" t="n"/>
      <c r="C30" s="13" t="n"/>
      <c r="D30" s="14">
        <f>COUNTIF($I$6:$I$20,"duże")</f>
        <v/>
      </c>
      <c r="E30" s="12" t="n"/>
      <c r="F30" s="12" t="n"/>
      <c r="G30" s="12" t="n"/>
      <c r="H30" s="13" t="n"/>
      <c r="I30" s="15" t="inlineStr">
        <is>
          <t>Ryzyko duże wymaga działań przed dopuszczeniem do pracy albo jej kontynuowaniem.</t>
        </is>
      </c>
      <c r="J30" s="12" t="n"/>
      <c r="K30" s="12" t="n"/>
      <c r="L30" s="13" t="n"/>
    </row>
    <row r="32" ht="44" customHeight="1">
      <c r="A32" s="2" t="inlineStr">
        <is>
          <t>Karta nie zastępuje pełnej oceny ryzyka. Ocena musi ponadto opisywać rodzaj, stopień i czas trwania narażenia, działanie alergizujące i toksyczne czynnika, choroby możliwe w następstwie pracy oraz wskazówki inspekcji sanitarnej, Państwowej Inspekcji Pracy i służby medycyny pracy. Pełny układ karty jest we wzorze Word z pakietu oceny ryzyka.</t>
        </is>
      </c>
    </row>
  </sheetData>
  <mergeCells count="28">
    <mergeCell ref="A25:C25"/>
    <mergeCell ref="A27:C27"/>
    <mergeCell ref="I29:L29"/>
    <mergeCell ref="A26:C26"/>
    <mergeCell ref="A2:L2"/>
    <mergeCell ref="A23:C23"/>
    <mergeCell ref="A32:L32"/>
    <mergeCell ref="D27:H27"/>
    <mergeCell ref="I30:L30"/>
    <mergeCell ref="A22:L22"/>
    <mergeCell ref="A29:C29"/>
    <mergeCell ref="I27:L27"/>
    <mergeCell ref="A28:C28"/>
    <mergeCell ref="I26:L26"/>
    <mergeCell ref="D28:H28"/>
    <mergeCell ref="A30:C30"/>
    <mergeCell ref="I25:L25"/>
    <mergeCell ref="A24:C24"/>
    <mergeCell ref="I28:L28"/>
    <mergeCell ref="D30:H30"/>
    <mergeCell ref="D25:H25"/>
    <mergeCell ref="D24:H24"/>
    <mergeCell ref="A1:L1"/>
    <mergeCell ref="D29:H29"/>
    <mergeCell ref="D23:H23"/>
    <mergeCell ref="I24:L24"/>
    <mergeCell ref="D26:H26"/>
    <mergeCell ref="I23:L23"/>
  </mergeCells>
  <dataValidations count="2">
    <dataValidation sqref="C6:C20" showDropDown="0" showInputMessage="0" showErrorMessage="0" allowBlank="1" errorTitle="Czynnik spoza wykazu" error="Wybierz czynnik z listy albo zostaw pole puste." promptTitle="Czynnik biologiczny" prompt="Wybierz czynnik z wykazu z załącznika nr 1. Czynnika spoza wykazu nie klasyfikuje się domyślnie do grupy 1: grupę ustala się w ocenie ryzyka." type="list">
      <formula1>=NazwyCzynnikow</formula1>
    </dataValidation>
    <dataValidation sqref="F6:G20" showDropDown="0" showInputMessage="0" showErrorMessage="0" allowBlank="1" errorTitle="Skala trójstopniowa" error="Wpisz liczbę całkowitą od 1 do 3." type="whole" operator="between">
      <formula1>1</formula1>
      <formula2>3</formula2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42" customWidth="1" min="2" max="2"/>
    <col width="42" customWidth="1" min="3" max="3"/>
  </cols>
  <sheetData>
    <row r="1" ht="24" customHeight="1">
      <c r="A1" s="1" t="inlineStr">
        <is>
          <t>Skala oceny ryzyka</t>
        </is>
      </c>
    </row>
    <row r="2" ht="34" customHeight="1">
      <c r="A2" s="2" t="inlineStr">
        <is>
          <t>Metoda trójstopniowa. Przepisy nie narzucają metody oceny ryzyka zawodowego, więc skala jest propozycją autora, a nie treścią rozporządzenia. Wolno zastąpić ją inną, byle była opisana w dokumentacji.</t>
        </is>
      </c>
    </row>
    <row r="4" ht="26" customHeight="1">
      <c r="A4" s="3" t="inlineStr">
        <is>
          <t>Wartość</t>
        </is>
      </c>
      <c r="B4" s="3" t="inlineStr">
        <is>
          <t>Prawdopodobieństwo</t>
        </is>
      </c>
      <c r="C4" s="3" t="inlineStr">
        <is>
          <t>Ciężkość następstw</t>
        </is>
      </c>
    </row>
    <row r="5" ht="56" customHeight="1">
      <c r="A5" s="16" t="n">
        <v>1</v>
      </c>
      <c r="B5" s="15" t="inlineStr">
        <is>
          <t>Narażenie sporadyczne, kontakt pośredni, skuteczne środki ochrony zbiorowej, czynnik nieprzenoszący się drogą powietrzną.</t>
        </is>
      </c>
      <c r="C5" s="15" t="inlineStr">
        <is>
          <t>Skutki odwracalne, krótkotrwałe, bez trwałego uszczerbku. Zwykle grupa 2 z dostępną skuteczną profilaktyką.</t>
        </is>
      </c>
    </row>
    <row r="6" ht="56" customHeight="1">
      <c r="A6" s="16" t="n">
        <v>2</v>
      </c>
      <c r="B6" s="15" t="inlineStr">
        <is>
          <t>Narażenie regularne, kontakt bezpośredni z materiałem potencjalnie zakaźnym, środki ochrony indywidualnej jako główne zabezpieczenie.</t>
        </is>
      </c>
      <c r="C6" s="15" t="inlineStr">
        <is>
          <t>Choroba wymagająca leczenia, możliwa niezdolność do pracy, skutki w większości odwracalne.</t>
        </is>
      </c>
    </row>
    <row r="7" ht="56" customHeight="1">
      <c r="A7" s="16" t="n">
        <v>3</v>
      </c>
      <c r="B7" s="15" t="inlineStr">
        <is>
          <t>Narażenie stałe, praca z żywym czynnikiem albo z materiałem o wysokim stężeniu, możliwe wytwarzanie aerozolu, brak skutecznych środków zbiorowych.</t>
        </is>
      </c>
      <c r="C7" s="15" t="inlineStr">
        <is>
          <t>Ciężka choroba, skutki nieodwracalne, choroba przewlekła albo o długim okresie wylęgania. Zwykle grupa 3 lub 4.</t>
        </is>
      </c>
    </row>
    <row r="9" ht="26" customHeight="1">
      <c r="A9" s="3" t="inlineStr">
        <is>
          <t>Ryzyko</t>
        </is>
      </c>
      <c r="B9" s="3" t="inlineStr">
        <is>
          <t>Poziom</t>
        </is>
      </c>
      <c r="C9" s="3" t="inlineStr">
        <is>
          <t>Co z tego wynika</t>
        </is>
      </c>
    </row>
    <row r="10" ht="40" customHeight="1">
      <c r="A10" s="4" t="inlineStr">
        <is>
          <t>1 do 2</t>
        </is>
      </c>
      <c r="B10" s="16" t="inlineStr">
        <is>
          <t>małe</t>
        </is>
      </c>
      <c r="C10" s="15" t="inlineStr">
        <is>
          <t>Ryzyko dopuszczalne. Konieczne utrzymanie dotychczasowych środków i przegląd przy każdej zmianie mającej znaczenie dla zdrowia.</t>
        </is>
      </c>
    </row>
    <row r="11" ht="40" customHeight="1">
      <c r="A11" s="4" t="inlineStr">
        <is>
          <t>3 do 4</t>
        </is>
      </c>
      <c r="B11" s="16" t="inlineStr">
        <is>
          <t>średnie</t>
        </is>
      </c>
      <c r="C11" s="15" t="inlineStr">
        <is>
          <t>Ryzyko dopuszczalne przy zaplanowanych działaniach obniżających. Działania i terminy zapisuje się w planie działań korygujących.</t>
        </is>
      </c>
    </row>
    <row r="12" ht="40" customHeight="1">
      <c r="A12" s="4" t="inlineStr">
        <is>
          <t>6 do 9</t>
        </is>
      </c>
      <c r="B12" s="16" t="inlineStr">
        <is>
          <t>duże</t>
        </is>
      </c>
      <c r="C12" s="15" t="inlineStr">
        <is>
          <t>Ryzyko niedopuszczalne. Praca nie może być rozpoczęta ani kontynuowana do czasu obniżenia ryzyka.</t>
        </is>
      </c>
    </row>
    <row r="14" ht="60" customHeight="1">
      <c r="A14" s="2" t="inlineStr">
        <is>
          <t>Uwaga: przy czynnikach biologicznych nie ma wartości najwyższych dopuszczalnych stężeń, do których dałoby się odnieść wynik pomiaru. Wykaz najwyższych dopuszczalnych stężeń i natężeń nie zawiera ani jednego czynnika biologicznego, a rozporządzenie o badaniach i pomiarach w ogóle o nich nie mówi. Ocena opiera się więc na klasyfikacji czynnika, drodze i czasie narażenia oraz na zastosowanych środkach.</t>
        </is>
      </c>
    </row>
  </sheetData>
  <mergeCells count="3">
    <mergeCell ref="A1:C1"/>
    <mergeCell ref="A14:C14"/>
    <mergeCell ref="A2:C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6" customWidth="1" min="1" max="1"/>
    <col width="14" customWidth="1" min="2" max="2"/>
    <col width="14" customWidth="1" min="3" max="3"/>
    <col width="14" customWidth="1" min="4" max="4"/>
    <col width="14" customWidth="1" min="5" max="5"/>
    <col width="34" customWidth="1" min="6" max="6"/>
  </cols>
  <sheetData>
    <row r="1" ht="24" customHeight="1">
      <c r="A1" s="1" t="inlineStr">
        <is>
          <t>Obowiązki według grupy zagrożenia</t>
        </is>
      </c>
    </row>
    <row r="2" ht="34" customHeight="1">
      <c r="A2" s="2" t="inlineStr">
        <is>
          <t>Zestawienie przepisane z rozporządzenia. Kolumna z uwagami wskazuje jednostkę redakcyjną, na której obowiązek się opiera.</t>
        </is>
      </c>
    </row>
    <row r="4" ht="26" customHeight="1">
      <c r="A4" s="3" t="inlineStr">
        <is>
          <t>Obowiązek</t>
        </is>
      </c>
      <c r="B4" s="3" t="inlineStr">
        <is>
          <t>Grupa 1</t>
        </is>
      </c>
      <c r="C4" s="3" t="inlineStr">
        <is>
          <t>Grupa 2</t>
        </is>
      </c>
      <c r="D4" s="3" t="inlineStr">
        <is>
          <t>Grupa 3</t>
        </is>
      </c>
      <c r="E4" s="3" t="inlineStr">
        <is>
          <t>Grupa 4</t>
        </is>
      </c>
      <c r="F4" s="3" t="inlineStr">
        <is>
          <t>Podstawa</t>
        </is>
      </c>
    </row>
    <row r="5" ht="24" customHeight="1">
      <c r="A5" s="11" t="inlineStr">
        <is>
          <t>Ocena ryzyka zawodowego</t>
        </is>
      </c>
      <c r="B5" s="4" t="inlineStr">
        <is>
          <t>tak</t>
        </is>
      </c>
      <c r="C5" s="4" t="inlineStr">
        <is>
          <t>tak</t>
        </is>
      </c>
      <c r="D5" s="4" t="inlineStr">
        <is>
          <t>tak</t>
        </is>
      </c>
      <c r="E5" s="17" t="inlineStr">
        <is>
          <t>tak</t>
        </is>
      </c>
      <c r="F5" s="15" t="inlineStr">
        <is>
          <t>§ 5 ust. 1</t>
        </is>
      </c>
    </row>
    <row r="6" ht="24" customHeight="1">
      <c r="A6" s="11" t="inlineStr">
        <is>
          <t>Środki zapobiegawcze z rozporządzenia</t>
        </is>
      </c>
      <c r="B6" s="4" t="inlineStr">
        <is>
          <t>nie</t>
        </is>
      </c>
      <c r="C6" s="4" t="inlineStr">
        <is>
          <t>tak</t>
        </is>
      </c>
      <c r="D6" s="4" t="inlineStr">
        <is>
          <t>tak</t>
        </is>
      </c>
      <c r="E6" s="17" t="inlineStr">
        <is>
          <t>tak</t>
        </is>
      </c>
      <c r="F6" s="15" t="inlineStr">
        <is>
          <t>§ 4 ust. 1 i 2</t>
        </is>
      </c>
    </row>
    <row r="7" ht="24" customHeight="1">
      <c r="A7" s="11" t="inlineStr">
        <is>
          <t>Unikanie i zastąpienie czynnika</t>
        </is>
      </c>
      <c r="B7" s="4" t="inlineStr">
        <is>
          <t>nie</t>
        </is>
      </c>
      <c r="C7" s="4" t="inlineStr">
        <is>
          <t>tak</t>
        </is>
      </c>
      <c r="D7" s="4" t="inlineStr">
        <is>
          <t>tak</t>
        </is>
      </c>
      <c r="E7" s="17" t="inlineStr">
        <is>
          <t>tak</t>
        </is>
      </c>
      <c r="F7" s="15" t="inlineStr">
        <is>
          <t>§ 7 pkt 1</t>
        </is>
      </c>
    </row>
    <row r="8" ht="24" customHeight="1">
      <c r="A8" s="11" t="inlineStr">
        <is>
          <t>Ograniczenie liczby narażonych</t>
        </is>
      </c>
      <c r="B8" s="4" t="inlineStr">
        <is>
          <t>nie</t>
        </is>
      </c>
      <c r="C8" s="4" t="inlineStr">
        <is>
          <t>tak</t>
        </is>
      </c>
      <c r="D8" s="4" t="inlineStr">
        <is>
          <t>tak</t>
        </is>
      </c>
      <c r="E8" s="17" t="inlineStr">
        <is>
          <t>tak</t>
        </is>
      </c>
      <c r="F8" s="15" t="inlineStr">
        <is>
          <t>§ 7 pkt 3</t>
        </is>
      </c>
    </row>
    <row r="9" ht="24" customHeight="1">
      <c r="A9" s="11" t="inlineStr">
        <is>
          <t>Znak ostrzegający przed zagrożeniem biologicznym</t>
        </is>
      </c>
      <c r="B9" s="4" t="inlineStr">
        <is>
          <t>nie</t>
        </is>
      </c>
      <c r="C9" s="4" t="inlineStr">
        <is>
          <t>tak</t>
        </is>
      </c>
      <c r="D9" s="4" t="inlineStr">
        <is>
          <t>tak</t>
        </is>
      </c>
      <c r="E9" s="17" t="inlineStr">
        <is>
          <t>tak</t>
        </is>
      </c>
      <c r="F9" s="15" t="inlineStr">
        <is>
          <t>§ 7 pkt 7 i załącznik nr 3</t>
        </is>
      </c>
    </row>
    <row r="10" ht="24" customHeight="1">
      <c r="A10" s="11" t="inlineStr">
        <is>
          <t>Zgłoszenie użycia inspektorowi sanitarnemu</t>
        </is>
      </c>
      <c r="B10" s="4" t="inlineStr">
        <is>
          <t>nie</t>
        </is>
      </c>
      <c r="C10" s="4" t="inlineStr">
        <is>
          <t>tak</t>
        </is>
      </c>
      <c r="D10" s="4" t="inlineStr">
        <is>
          <t>tak</t>
        </is>
      </c>
      <c r="E10" s="17" t="inlineStr">
        <is>
          <t>tak</t>
        </is>
      </c>
      <c r="F10" s="15" t="inlineStr">
        <is>
          <t>§ 8 ust. 1</t>
        </is>
      </c>
    </row>
    <row r="11" ht="24" customHeight="1">
      <c r="A11" s="11" t="inlineStr">
        <is>
          <t>Rejestr prac</t>
        </is>
      </c>
      <c r="B11" s="4" t="inlineStr">
        <is>
          <t>nie</t>
        </is>
      </c>
      <c r="C11" s="4" t="inlineStr">
        <is>
          <t>nie</t>
        </is>
      </c>
      <c r="D11" s="4" t="inlineStr">
        <is>
          <t>tak</t>
        </is>
      </c>
      <c r="E11" s="17" t="inlineStr">
        <is>
          <t>tak</t>
        </is>
      </c>
      <c r="F11" s="15" t="inlineStr">
        <is>
          <t>§ 7 pkt 2</t>
        </is>
      </c>
    </row>
    <row r="12" ht="24" customHeight="1">
      <c r="A12" s="11" t="inlineStr">
        <is>
          <t>Rejestr pracowników</t>
        </is>
      </c>
      <c r="B12" s="4" t="inlineStr">
        <is>
          <t>nie</t>
        </is>
      </c>
      <c r="C12" s="4" t="inlineStr">
        <is>
          <t>nie</t>
        </is>
      </c>
      <c r="D12" s="4" t="inlineStr">
        <is>
          <t>tak</t>
        </is>
      </c>
      <c r="E12" s="17" t="inlineStr">
        <is>
          <t>tak</t>
        </is>
      </c>
      <c r="F12" s="15" t="inlineStr">
        <is>
          <t>§ 7 pkt 14</t>
        </is>
      </c>
    </row>
    <row r="13" ht="24" customHeight="1">
      <c r="A13" s="11" t="inlineStr">
        <is>
          <t>Plan postępowania na wypadek awarii</t>
        </is>
      </c>
      <c r="B13" s="4" t="inlineStr">
        <is>
          <t>nie</t>
        </is>
      </c>
      <c r="C13" s="4" t="inlineStr">
        <is>
          <t>nie</t>
        </is>
      </c>
      <c r="D13" s="4" t="inlineStr">
        <is>
          <t>tak</t>
        </is>
      </c>
      <c r="E13" s="17" t="inlineStr">
        <is>
          <t>tak</t>
        </is>
      </c>
      <c r="F13" s="15" t="inlineStr">
        <is>
          <t>§ 7 pkt 8</t>
        </is>
      </c>
    </row>
    <row r="14" ht="24" customHeight="1">
      <c r="A14" s="11" t="inlineStr">
        <is>
          <t>Procedura postępowania w instrukcji stanowiskowej</t>
        </is>
      </c>
      <c r="B14" s="4" t="inlineStr">
        <is>
          <t>nie</t>
        </is>
      </c>
      <c r="C14" s="4" t="inlineStr">
        <is>
          <t>nie</t>
        </is>
      </c>
      <c r="D14" s="4" t="inlineStr">
        <is>
          <t>tak</t>
        </is>
      </c>
      <c r="E14" s="17" t="inlineStr">
        <is>
          <t>tak</t>
        </is>
      </c>
      <c r="F14" s="15" t="inlineStr">
        <is>
          <t>§ 11 ust. 2 pkt 2</t>
        </is>
      </c>
    </row>
    <row r="15" ht="24" customHeight="1">
      <c r="A15" s="11" t="inlineStr">
        <is>
          <t>Praca wyłącznie przez właściwie zabezpieczonych</t>
        </is>
      </c>
      <c r="B15" s="4" t="inlineStr">
        <is>
          <t>nie</t>
        </is>
      </c>
      <c r="C15" s="4" t="inlineStr">
        <is>
          <t>nie</t>
        </is>
      </c>
      <c r="D15" s="4" t="inlineStr">
        <is>
          <t>tak</t>
        </is>
      </c>
      <c r="E15" s="17" t="inlineStr">
        <is>
          <t>tak</t>
        </is>
      </c>
      <c r="F15" s="15" t="inlineStr">
        <is>
          <t>§ 16 ust. 2</t>
        </is>
      </c>
    </row>
    <row r="16" ht="24" customHeight="1">
      <c r="A16" s="11" t="inlineStr">
        <is>
          <t>Minimalny stopień hermetyczności w laboratorium</t>
        </is>
      </c>
      <c r="B16" s="4" t="inlineStr">
        <is>
          <t>zasady bhp</t>
        </is>
      </c>
      <c r="C16" s="4" t="inlineStr">
        <is>
          <t>2.</t>
        </is>
      </c>
      <c r="D16" s="4" t="inlineStr">
        <is>
          <t>3.</t>
        </is>
      </c>
      <c r="E16" s="4" t="inlineStr">
        <is>
          <t>4.</t>
        </is>
      </c>
      <c r="F16" s="15" t="inlineStr">
        <is>
          <t>§ 12 ust. 2</t>
        </is>
      </c>
    </row>
    <row r="17" ht="24" customHeight="1">
      <c r="A17" s="11" t="inlineStr">
        <is>
          <t>Szkolenie obejmujące pięć zagadnień</t>
        </is>
      </c>
      <c r="B17" s="4" t="inlineStr">
        <is>
          <t>nie</t>
        </is>
      </c>
      <c r="C17" s="4" t="inlineStr">
        <is>
          <t>tak</t>
        </is>
      </c>
      <c r="D17" s="4" t="inlineStr">
        <is>
          <t>tak</t>
        </is>
      </c>
      <c r="E17" s="17" t="inlineStr">
        <is>
          <t>tak</t>
        </is>
      </c>
      <c r="F17" s="15" t="inlineStr">
        <is>
          <t>§ 9 ust. 1</t>
        </is>
      </c>
    </row>
    <row r="18" ht="24" customHeight="1">
      <c r="A18" s="11" t="inlineStr">
        <is>
          <t>Informacja o badaniach po ustaniu narażenia</t>
        </is>
      </c>
      <c r="B18" s="4" t="inlineStr">
        <is>
          <t>nie</t>
        </is>
      </c>
      <c r="C18" s="4" t="inlineStr">
        <is>
          <t>tak</t>
        </is>
      </c>
      <c r="D18" s="4" t="inlineStr">
        <is>
          <t>tak</t>
        </is>
      </c>
      <c r="E18" s="17" t="inlineStr">
        <is>
          <t>tak</t>
        </is>
      </c>
      <c r="F18" s="15" t="inlineStr">
        <is>
          <t>§ 7 pkt 13</t>
        </is>
      </c>
    </row>
  </sheetData>
  <mergeCells count="2">
    <mergeCell ref="A2:F2"/>
    <mergeCell ref="A1:F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52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2" customWidth="1" min="1" max="1"/>
    <col width="10" customWidth="1" min="2" max="2"/>
    <col width="16" customWidth="1" min="3" max="3"/>
    <col width="22" customWidth="1" min="4" max="4"/>
  </cols>
  <sheetData>
    <row r="1" ht="24" customHeight="1">
      <c r="A1" s="1" t="inlineStr">
        <is>
          <t>Wykaz czynników, dane pomocnicze</t>
        </is>
      </c>
    </row>
    <row r="2" ht="34" customHeight="1">
      <c r="A2" s="2" t="inlineStr">
        <is>
          <t>Arkusz służy formułom w karcie oceny. Nie edytować ręcznie: zmiana psuje podpowiadanie grupy zagrożenia.</t>
        </is>
      </c>
    </row>
    <row r="4" ht="26" customHeight="1">
      <c r="A4" s="3" t="inlineStr">
        <is>
          <t>Czynnik</t>
        </is>
      </c>
      <c r="B4" s="3" t="inlineStr">
        <is>
          <t>Grupa</t>
        </is>
      </c>
      <c r="C4" s="3" t="inlineStr">
        <is>
          <t>Oznaczenia</t>
        </is>
      </c>
      <c r="D4" s="3" t="inlineStr">
        <is>
          <t>Kategoria</t>
        </is>
      </c>
    </row>
    <row r="5">
      <c r="A5" s="18" t="inlineStr">
        <is>
          <t>Acanthamoeba castellani</t>
        </is>
      </c>
      <c r="B5" s="4" t="n">
        <v>2</v>
      </c>
      <c r="C5" s="4" t="inlineStr"/>
      <c r="D5" s="18" t="inlineStr">
        <is>
          <t>pasozyty</t>
        </is>
      </c>
    </row>
    <row r="6">
      <c r="A6" s="18" t="inlineStr">
        <is>
          <t>Actinomadura madurae</t>
        </is>
      </c>
      <c r="B6" s="4" t="n">
        <v>2</v>
      </c>
      <c r="C6" s="4" t="inlineStr"/>
      <c r="D6" s="18" t="inlineStr">
        <is>
          <t>bakterie</t>
        </is>
      </c>
    </row>
    <row r="7">
      <c r="A7" s="18" t="inlineStr">
        <is>
          <t>Actinomadura pelletieri</t>
        </is>
      </c>
      <c r="B7" s="4" t="n">
        <v>2</v>
      </c>
      <c r="C7" s="4" t="inlineStr"/>
      <c r="D7" s="18" t="inlineStr">
        <is>
          <t>bakterie</t>
        </is>
      </c>
    </row>
    <row r="8">
      <c r="A8" s="18" t="inlineStr">
        <is>
          <t>Actinomyces gerencseriae</t>
        </is>
      </c>
      <c r="B8" s="4" t="n">
        <v>2</v>
      </c>
      <c r="C8" s="4" t="inlineStr"/>
      <c r="D8" s="18" t="inlineStr">
        <is>
          <t>bakterie</t>
        </is>
      </c>
    </row>
    <row r="9">
      <c r="A9" s="18" t="inlineStr">
        <is>
          <t>Actinomyces israelii</t>
        </is>
      </c>
      <c r="B9" s="4" t="n">
        <v>2</v>
      </c>
      <c r="C9" s="4" t="inlineStr"/>
      <c r="D9" s="18" t="inlineStr">
        <is>
          <t>bakterie</t>
        </is>
      </c>
    </row>
    <row r="10">
      <c r="A10" s="18" t="inlineStr">
        <is>
          <t>Actinomyces spp.</t>
        </is>
      </c>
      <c r="B10" s="4" t="n">
        <v>2</v>
      </c>
      <c r="C10" s="4" t="inlineStr"/>
      <c r="D10" s="18" t="inlineStr">
        <is>
          <t>bakterie</t>
        </is>
      </c>
    </row>
    <row r="11">
      <c r="A11" s="18" t="inlineStr">
        <is>
          <t>Adenoviridae (F)</t>
        </is>
      </c>
      <c r="B11" s="4" t="n">
        <v>2</v>
      </c>
      <c r="C11" s="4" t="inlineStr"/>
      <c r="D11" s="18" t="inlineStr">
        <is>
          <t>wirusy</t>
        </is>
      </c>
    </row>
    <row r="12">
      <c r="A12" s="18" t="inlineStr">
        <is>
          <t>Aggregatibacter actinomycetemcomitans (Actinobacillus actinomycetemcomitans)</t>
        </is>
      </c>
      <c r="B12" s="4" t="n">
        <v>2</v>
      </c>
      <c r="C12" s="4" t="inlineStr"/>
      <c r="D12" s="18" t="inlineStr">
        <is>
          <t>bakterie</t>
        </is>
      </c>
    </row>
    <row r="13">
      <c r="A13" s="18" t="inlineStr">
        <is>
          <t>Aichiwirus A (Aichi virus 1)</t>
        </is>
      </c>
      <c r="B13" s="4" t="n">
        <v>2</v>
      </c>
      <c r="C13" s="4" t="inlineStr"/>
      <c r="D13" s="18" t="inlineStr">
        <is>
          <t>wirusy</t>
        </is>
      </c>
    </row>
    <row r="14">
      <c r="A14" s="18" t="inlineStr">
        <is>
          <t>Anaplasma spp.</t>
        </is>
      </c>
      <c r="B14" s="4" t="n">
        <v>2</v>
      </c>
      <c r="C14" s="4" t="inlineStr"/>
      <c r="D14" s="18" t="inlineStr">
        <is>
          <t>bakterie</t>
        </is>
      </c>
    </row>
    <row r="15">
      <c r="A15" s="18" t="inlineStr">
        <is>
          <t>Ancylostoma duodenale</t>
        </is>
      </c>
      <c r="B15" s="4" t="n">
        <v>2</v>
      </c>
      <c r="C15" s="4" t="inlineStr"/>
      <c r="D15" s="18" t="inlineStr">
        <is>
          <t>pasozyty</t>
        </is>
      </c>
    </row>
    <row r="16">
      <c r="A16" s="18" t="inlineStr">
        <is>
          <t>Angiostrongylus cantonensis</t>
        </is>
      </c>
      <c r="B16" s="4" t="n">
        <v>2</v>
      </c>
      <c r="C16" s="4" t="inlineStr"/>
      <c r="D16" s="18" t="inlineStr">
        <is>
          <t>pasozyty</t>
        </is>
      </c>
    </row>
    <row r="17">
      <c r="A17" s="18" t="inlineStr">
        <is>
          <t>Angiostrongylus costaricensis</t>
        </is>
      </c>
      <c r="B17" s="4" t="n">
        <v>2</v>
      </c>
      <c r="C17" s="4" t="inlineStr"/>
      <c r="D17" s="18" t="inlineStr">
        <is>
          <t>pasozyty</t>
        </is>
      </c>
    </row>
    <row r="18">
      <c r="A18" s="18" t="inlineStr">
        <is>
          <t>Anisakis simplex</t>
        </is>
      </c>
      <c r="B18" s="4" t="n">
        <v>2</v>
      </c>
      <c r="C18" s="4" t="inlineStr">
        <is>
          <t>A</t>
        </is>
      </c>
      <c r="D18" s="18" t="inlineStr">
        <is>
          <t>pasozyty</t>
        </is>
      </c>
    </row>
    <row r="19">
      <c r="A19" s="18" t="inlineStr">
        <is>
          <t>Arcanobacterium haemolyticum (Corynebacterium haenolyticum)</t>
        </is>
      </c>
      <c r="B19" s="4" t="n">
        <v>2</v>
      </c>
      <c r="C19" s="4" t="inlineStr"/>
      <c r="D19" s="18" t="inlineStr">
        <is>
          <t>bakterie</t>
        </is>
      </c>
    </row>
    <row r="20">
      <c r="A20" s="18" t="inlineStr">
        <is>
          <t>Arcobacter butzleri</t>
        </is>
      </c>
      <c r="B20" s="4" t="n">
        <v>2</v>
      </c>
      <c r="C20" s="4" t="inlineStr"/>
      <c r="D20" s="18" t="inlineStr">
        <is>
          <t>bakterie</t>
        </is>
      </c>
    </row>
    <row r="21">
      <c r="A21" s="18" t="inlineStr">
        <is>
          <t>Ascaris lumbricoides</t>
        </is>
      </c>
      <c r="B21" s="4" t="n">
        <v>2</v>
      </c>
      <c r="C21" s="4" t="inlineStr">
        <is>
          <t>A</t>
        </is>
      </c>
      <c r="D21" s="18" t="inlineStr">
        <is>
          <t>pasozyty</t>
        </is>
      </c>
    </row>
    <row r="22">
      <c r="A22" s="18" t="inlineStr">
        <is>
          <t>Ascaris suum</t>
        </is>
      </c>
      <c r="B22" s="4" t="n">
        <v>2</v>
      </c>
      <c r="C22" s="4" t="inlineStr">
        <is>
          <t>A</t>
        </is>
      </c>
      <c r="D22" s="18" t="inlineStr">
        <is>
          <t>pasozyty</t>
        </is>
      </c>
    </row>
    <row r="23">
      <c r="A23" s="18" t="inlineStr">
        <is>
          <t>Aspergillus flavus</t>
        </is>
      </c>
      <c r="B23" s="4" t="n">
        <v>2</v>
      </c>
      <c r="C23" s="4" t="inlineStr">
        <is>
          <t>A</t>
        </is>
      </c>
      <c r="D23" s="18" t="inlineStr">
        <is>
          <t>grzyby</t>
        </is>
      </c>
    </row>
    <row r="24">
      <c r="A24" s="18" t="inlineStr">
        <is>
          <t>Aspergillus fumigatus</t>
        </is>
      </c>
      <c r="B24" s="4" t="n">
        <v>2</v>
      </c>
      <c r="C24" s="4" t="inlineStr">
        <is>
          <t>A</t>
        </is>
      </c>
      <c r="D24" s="18" t="inlineStr">
        <is>
          <t>grzyby</t>
        </is>
      </c>
    </row>
    <row r="25">
      <c r="A25" s="18" t="inlineStr">
        <is>
          <t>Aspergillus spp.</t>
        </is>
      </c>
      <c r="B25" s="4" t="n">
        <v>2</v>
      </c>
      <c r="C25" s="4" t="inlineStr"/>
      <c r="D25" s="18" t="inlineStr">
        <is>
          <t>grzyby</t>
        </is>
      </c>
    </row>
    <row r="26">
      <c r="A26" s="18" t="inlineStr">
        <is>
          <t>Astroviridae (F)</t>
        </is>
      </c>
      <c r="B26" s="4" t="n">
        <v>2</v>
      </c>
      <c r="C26" s="4" t="inlineStr"/>
      <c r="D26" s="18" t="inlineStr">
        <is>
          <t>wirusy</t>
        </is>
      </c>
    </row>
    <row r="27">
      <c r="A27" s="18" t="inlineStr">
        <is>
          <t>Australijski wirus wścieklizny nietoperzy (ABLV)</t>
        </is>
      </c>
      <c r="B27" s="4" t="n">
        <v>3</v>
      </c>
      <c r="C27" s="4" t="inlineStr">
        <is>
          <t>V</t>
        </is>
      </c>
      <c r="D27" s="18" t="inlineStr">
        <is>
          <t>wirusy</t>
        </is>
      </c>
    </row>
    <row r="28">
      <c r="A28" s="18" t="inlineStr">
        <is>
          <t>Babesia divergens</t>
        </is>
      </c>
      <c r="B28" s="4" t="n">
        <v>2</v>
      </c>
      <c r="C28" s="4" t="inlineStr"/>
      <c r="D28" s="18" t="inlineStr">
        <is>
          <t>pasozyty</t>
        </is>
      </c>
    </row>
    <row r="29">
      <c r="A29" s="18" t="inlineStr">
        <is>
          <t>Babesia microti</t>
        </is>
      </c>
      <c r="B29" s="4" t="n">
        <v>2</v>
      </c>
      <c r="C29" s="4" t="inlineStr"/>
      <c r="D29" s="18" t="inlineStr">
        <is>
          <t>pasozyty</t>
        </is>
      </c>
    </row>
    <row r="30">
      <c r="A30" s="18" t="inlineStr">
        <is>
          <t>Bacillus anthracis</t>
        </is>
      </c>
      <c r="B30" s="4" t="n">
        <v>3</v>
      </c>
      <c r="C30" s="4" t="inlineStr">
        <is>
          <t>T</t>
        </is>
      </c>
      <c r="D30" s="18" t="inlineStr">
        <is>
          <t>bakterie</t>
        </is>
      </c>
    </row>
    <row r="31">
      <c r="A31" s="18" t="inlineStr">
        <is>
          <t>Bacteroides fragilis</t>
        </is>
      </c>
      <c r="B31" s="4" t="n">
        <v>2</v>
      </c>
      <c r="C31" s="4" t="inlineStr"/>
      <c r="D31" s="18" t="inlineStr">
        <is>
          <t>bakterie</t>
        </is>
      </c>
    </row>
    <row r="32">
      <c r="A32" s="18" t="inlineStr">
        <is>
          <t>Bacteroides spp.</t>
        </is>
      </c>
      <c r="B32" s="4" t="n">
        <v>2</v>
      </c>
      <c r="C32" s="4" t="inlineStr"/>
      <c r="D32" s="18" t="inlineStr">
        <is>
          <t>bakterie</t>
        </is>
      </c>
    </row>
    <row r="33">
      <c r="A33" s="18" t="inlineStr">
        <is>
          <t>Balamuthia mandrillaris</t>
        </is>
      </c>
      <c r="B33" s="4" t="n">
        <v>3</v>
      </c>
      <c r="C33" s="4" t="inlineStr"/>
      <c r="D33" s="18" t="inlineStr">
        <is>
          <t>pasozyty</t>
        </is>
      </c>
    </row>
    <row r="34">
      <c r="A34" s="18" t="inlineStr">
        <is>
          <t>Balantidium coli</t>
        </is>
      </c>
      <c r="B34" s="4" t="n">
        <v>2</v>
      </c>
      <c r="C34" s="4" t="inlineStr"/>
      <c r="D34" s="18" t="inlineStr">
        <is>
          <t>pasozyty</t>
        </is>
      </c>
    </row>
    <row r="35">
      <c r="A35" s="18" t="inlineStr">
        <is>
          <t>Bartonella (Rochalimaea) spp.</t>
        </is>
      </c>
      <c r="B35" s="4" t="n">
        <v>2</v>
      </c>
      <c r="C35" s="4" t="inlineStr"/>
      <c r="D35" s="18" t="inlineStr">
        <is>
          <t>bakterie</t>
        </is>
      </c>
    </row>
    <row r="36">
      <c r="A36" s="18" t="inlineStr">
        <is>
          <t>Bartonella bacilliformis</t>
        </is>
      </c>
      <c r="B36" s="4" t="n">
        <v>2</v>
      </c>
      <c r="C36" s="4" t="inlineStr"/>
      <c r="D36" s="18" t="inlineStr">
        <is>
          <t>bakterie</t>
        </is>
      </c>
    </row>
    <row r="37">
      <c r="A37" s="18" t="inlineStr">
        <is>
          <t>Bartonella quintana (Rochalimaea quintana)</t>
        </is>
      </c>
      <c r="B37" s="4" t="n">
        <v>2</v>
      </c>
      <c r="C37" s="4" t="inlineStr"/>
      <c r="D37" s="18" t="inlineStr">
        <is>
          <t>bakterie</t>
        </is>
      </c>
    </row>
    <row r="38">
      <c r="A38" s="18" t="inlineStr">
        <is>
          <t>Blastomyces dermatitidis (Ajellomyces dermatitidis)</t>
        </is>
      </c>
      <c r="B38" s="4" t="n">
        <v>3</v>
      </c>
      <c r="C38" s="4" t="inlineStr"/>
      <c r="D38" s="18" t="inlineStr">
        <is>
          <t>grzyby</t>
        </is>
      </c>
    </row>
    <row r="39">
      <c r="A39" s="18" t="inlineStr">
        <is>
          <t>Blastomyces gilchristii</t>
        </is>
      </c>
      <c r="B39" s="4" t="n">
        <v>3</v>
      </c>
      <c r="C39" s="4" t="inlineStr"/>
      <c r="D39" s="18" t="inlineStr">
        <is>
          <t>grzyby</t>
        </is>
      </c>
    </row>
    <row r="40">
      <c r="A40" s="18" t="inlineStr">
        <is>
          <t>Bordetella bronchiseptica</t>
        </is>
      </c>
      <c r="B40" s="4" t="n">
        <v>2</v>
      </c>
      <c r="C40" s="4" t="inlineStr"/>
      <c r="D40" s="18" t="inlineStr">
        <is>
          <t>bakterie</t>
        </is>
      </c>
    </row>
    <row r="41">
      <c r="A41" s="18" t="inlineStr">
        <is>
          <t>Bordetella parapertussis</t>
        </is>
      </c>
      <c r="B41" s="4" t="n">
        <v>2</v>
      </c>
      <c r="C41" s="4" t="inlineStr"/>
      <c r="D41" s="18" t="inlineStr">
        <is>
          <t>bakterie</t>
        </is>
      </c>
    </row>
    <row r="42">
      <c r="A42" s="18" t="inlineStr">
        <is>
          <t>Bordetella pertussis</t>
        </is>
      </c>
      <c r="B42" s="4" t="n">
        <v>2</v>
      </c>
      <c r="C42" s="4" t="inlineStr">
        <is>
          <t>T, V</t>
        </is>
      </c>
      <c r="D42" s="18" t="inlineStr">
        <is>
          <t>bakterie</t>
        </is>
      </c>
    </row>
    <row r="43">
      <c r="A43" s="18" t="inlineStr">
        <is>
          <t>Bordetella spp.</t>
        </is>
      </c>
      <c r="B43" s="4" t="n">
        <v>2</v>
      </c>
      <c r="C43" s="4" t="inlineStr"/>
      <c r="D43" s="18" t="inlineStr">
        <is>
          <t>bakterie</t>
        </is>
      </c>
    </row>
    <row r="44">
      <c r="A44" s="18" t="inlineStr">
        <is>
          <t>Borrelia burgdorferi</t>
        </is>
      </c>
      <c r="B44" s="4" t="n">
        <v>2</v>
      </c>
      <c r="C44" s="4" t="inlineStr"/>
      <c r="D44" s="18" t="inlineStr">
        <is>
          <t>bakterie</t>
        </is>
      </c>
    </row>
    <row r="45">
      <c r="A45" s="18" t="inlineStr">
        <is>
          <t>Borrelia duttonii</t>
        </is>
      </c>
      <c r="B45" s="4" t="n">
        <v>2</v>
      </c>
      <c r="C45" s="4" t="inlineStr"/>
      <c r="D45" s="18" t="inlineStr">
        <is>
          <t>bakterie</t>
        </is>
      </c>
    </row>
    <row r="46">
      <c r="A46" s="18" t="inlineStr">
        <is>
          <t>Borrelia recurrentis</t>
        </is>
      </c>
      <c r="B46" s="4" t="n">
        <v>2</v>
      </c>
      <c r="C46" s="4" t="inlineStr"/>
      <c r="D46" s="18" t="inlineStr">
        <is>
          <t>bakterie</t>
        </is>
      </c>
    </row>
    <row r="47">
      <c r="A47" s="18" t="inlineStr">
        <is>
          <t>Borrelia spp.</t>
        </is>
      </c>
      <c r="B47" s="4" t="n">
        <v>2</v>
      </c>
      <c r="C47" s="4" t="inlineStr"/>
      <c r="D47" s="18" t="inlineStr">
        <is>
          <t>bakterie</t>
        </is>
      </c>
    </row>
    <row r="48">
      <c r="A48" s="18" t="inlineStr">
        <is>
          <t>Brachyspira spp.</t>
        </is>
      </c>
      <c r="B48" s="4" t="n">
        <v>2</v>
      </c>
      <c r="C48" s="4" t="inlineStr"/>
      <c r="D48" s="18" t="inlineStr">
        <is>
          <t>bakterie</t>
        </is>
      </c>
    </row>
    <row r="49">
      <c r="A49" s="18" t="inlineStr">
        <is>
          <t>Brevibacterium linens</t>
        </is>
      </c>
      <c r="B49" s="4" t="n">
        <v>2</v>
      </c>
      <c r="C49" s="4" t="inlineStr">
        <is>
          <t>A</t>
        </is>
      </c>
      <c r="D49" s="18" t="inlineStr">
        <is>
          <t>bakterie</t>
        </is>
      </c>
    </row>
    <row r="50">
      <c r="A50" s="18" t="inlineStr">
        <is>
          <t>Brucella abortus</t>
        </is>
      </c>
      <c r="B50" s="4" t="n">
        <v>3</v>
      </c>
      <c r="C50" s="4" t="inlineStr"/>
      <c r="D50" s="18" t="inlineStr">
        <is>
          <t>bakterie</t>
        </is>
      </c>
    </row>
    <row r="51">
      <c r="A51" s="18" t="inlineStr">
        <is>
          <t>Brucella canis</t>
        </is>
      </c>
      <c r="B51" s="4" t="n">
        <v>3</v>
      </c>
      <c r="C51" s="4" t="inlineStr"/>
      <c r="D51" s="18" t="inlineStr">
        <is>
          <t>bakterie</t>
        </is>
      </c>
    </row>
    <row r="52">
      <c r="A52" s="18" t="inlineStr">
        <is>
          <t>Brucella inopinata</t>
        </is>
      </c>
      <c r="B52" s="4" t="n">
        <v>3</v>
      </c>
      <c r="C52" s="4" t="inlineStr"/>
      <c r="D52" s="18" t="inlineStr">
        <is>
          <t>bakterie</t>
        </is>
      </c>
    </row>
    <row r="53">
      <c r="A53" s="18" t="inlineStr">
        <is>
          <t>Brucella melitensis</t>
        </is>
      </c>
      <c r="B53" s="4" t="n">
        <v>3</v>
      </c>
      <c r="C53" s="4" t="inlineStr"/>
      <c r="D53" s="18" t="inlineStr">
        <is>
          <t>bakterie</t>
        </is>
      </c>
    </row>
    <row r="54">
      <c r="A54" s="18" t="inlineStr">
        <is>
          <t>Brucella suis</t>
        </is>
      </c>
      <c r="B54" s="4" t="n">
        <v>3</v>
      </c>
      <c r="C54" s="4" t="inlineStr"/>
      <c r="D54" s="18" t="inlineStr">
        <is>
          <t>bakterie</t>
        </is>
      </c>
    </row>
    <row r="55">
      <c r="A55" s="18" t="inlineStr">
        <is>
          <t>Brugia malayi</t>
        </is>
      </c>
      <c r="B55" s="4" t="n">
        <v>2</v>
      </c>
      <c r="C55" s="4" t="inlineStr"/>
      <c r="D55" s="18" t="inlineStr">
        <is>
          <t>pasozyty</t>
        </is>
      </c>
    </row>
    <row r="56">
      <c r="A56" s="18" t="inlineStr">
        <is>
          <t>Brugia pahangi</t>
        </is>
      </c>
      <c r="B56" s="4" t="n">
        <v>2</v>
      </c>
      <c r="C56" s="4" t="inlineStr"/>
      <c r="D56" s="18" t="inlineStr">
        <is>
          <t>pasozyty</t>
        </is>
      </c>
    </row>
    <row r="57">
      <c r="A57" s="18" t="inlineStr">
        <is>
          <t>Brugia timori</t>
        </is>
      </c>
      <c r="B57" s="4" t="n">
        <v>2</v>
      </c>
      <c r="C57" s="4" t="inlineStr"/>
      <c r="D57" s="18" t="inlineStr">
        <is>
          <t>pasozyty</t>
        </is>
      </c>
    </row>
    <row r="58">
      <c r="A58" s="18" t="inlineStr">
        <is>
          <t>Buniawirus Bunyamwera (wirus Germiston)</t>
        </is>
      </c>
      <c r="B58" s="4" t="n">
        <v>2</v>
      </c>
      <c r="C58" s="4" t="inlineStr"/>
      <c r="D58" s="18" t="inlineStr">
        <is>
          <t>wirusy</t>
        </is>
      </c>
    </row>
    <row r="59">
      <c r="A59" s="18" t="inlineStr">
        <is>
          <t>Buniawirus gorączki Oropouche</t>
        </is>
      </c>
      <c r="B59" s="4" t="n">
        <v>3</v>
      </c>
      <c r="C59" s="4" t="inlineStr"/>
      <c r="D59" s="18" t="inlineStr">
        <is>
          <t>wirusy</t>
        </is>
      </c>
    </row>
    <row r="60">
      <c r="A60" s="18" t="inlineStr">
        <is>
          <t>Buniawirus kalifornijskiego zapalenia mózgu</t>
        </is>
      </c>
      <c r="B60" s="4" t="n">
        <v>2</v>
      </c>
      <c r="C60" s="4" t="inlineStr"/>
      <c r="D60" s="18" t="inlineStr">
        <is>
          <t>wirusy</t>
        </is>
      </c>
    </row>
    <row r="61">
      <c r="A61" s="18" t="inlineStr">
        <is>
          <t>Burkholderia cepacia</t>
        </is>
      </c>
      <c r="B61" s="4" t="n">
        <v>2</v>
      </c>
      <c r="C61" s="4" t="inlineStr"/>
      <c r="D61" s="18" t="inlineStr">
        <is>
          <t>bakterie</t>
        </is>
      </c>
    </row>
    <row r="62">
      <c r="A62" s="18" t="inlineStr">
        <is>
          <t>Burkholderia mallei (Pseudomonas mallei)</t>
        </is>
      </c>
      <c r="B62" s="4" t="n">
        <v>3</v>
      </c>
      <c r="C62" s="4" t="inlineStr"/>
      <c r="D62" s="18" t="inlineStr">
        <is>
          <t>bakterie</t>
        </is>
      </c>
    </row>
    <row r="63">
      <c r="A63" s="18" t="inlineStr">
        <is>
          <t>Burkholderia pseudomallei (Pseudomonas pseudomallei)</t>
        </is>
      </c>
      <c r="B63" s="4" t="n">
        <v>3</v>
      </c>
      <c r="C63" s="4" t="inlineStr">
        <is>
          <t>D</t>
        </is>
      </c>
      <c r="D63" s="18" t="inlineStr">
        <is>
          <t>bakterie</t>
        </is>
      </c>
    </row>
    <row r="64">
      <c r="A64" s="18" t="inlineStr">
        <is>
          <t>Campylobacter fetus subsp. fetus</t>
        </is>
      </c>
      <c r="B64" s="4" t="n">
        <v>2</v>
      </c>
      <c r="C64" s="4" t="inlineStr"/>
      <c r="D64" s="18" t="inlineStr">
        <is>
          <t>bakterie</t>
        </is>
      </c>
    </row>
    <row r="65">
      <c r="A65" s="18" t="inlineStr">
        <is>
          <t>Campylobacter fetus subsp. venerealis</t>
        </is>
      </c>
      <c r="B65" s="4" t="n">
        <v>2</v>
      </c>
      <c r="C65" s="4" t="inlineStr"/>
      <c r="D65" s="18" t="inlineStr">
        <is>
          <t>bakterie</t>
        </is>
      </c>
    </row>
    <row r="66">
      <c r="A66" s="18" t="inlineStr">
        <is>
          <t>Campylobacter jejuni subsp. doylei</t>
        </is>
      </c>
      <c r="B66" s="4" t="n">
        <v>2</v>
      </c>
      <c r="C66" s="4" t="inlineStr"/>
      <c r="D66" s="18" t="inlineStr">
        <is>
          <t>bakterie</t>
        </is>
      </c>
    </row>
    <row r="67">
      <c r="A67" s="18" t="inlineStr">
        <is>
          <t>Campylobacter jejuni subsp. jejuni</t>
        </is>
      </c>
      <c r="B67" s="4" t="n">
        <v>2</v>
      </c>
      <c r="C67" s="4" t="inlineStr"/>
      <c r="D67" s="18" t="inlineStr">
        <is>
          <t>bakterie</t>
        </is>
      </c>
    </row>
    <row r="68">
      <c r="A68" s="18" t="inlineStr">
        <is>
          <t>Campylobacter spp.</t>
        </is>
      </c>
      <c r="B68" s="4" t="n">
        <v>2</v>
      </c>
      <c r="C68" s="4" t="inlineStr"/>
      <c r="D68" s="18" t="inlineStr">
        <is>
          <t>bakterie</t>
        </is>
      </c>
    </row>
    <row r="69">
      <c r="A69" s="18" t="inlineStr">
        <is>
          <t>Candida albicans</t>
        </is>
      </c>
      <c r="B69" s="4" t="n">
        <v>2</v>
      </c>
      <c r="C69" s="4" t="inlineStr">
        <is>
          <t>A</t>
        </is>
      </c>
      <c r="D69" s="18" t="inlineStr">
        <is>
          <t>grzyby</t>
        </is>
      </c>
    </row>
    <row r="70">
      <c r="A70" s="18" t="inlineStr">
        <is>
          <t>Candida dubliniensis</t>
        </is>
      </c>
      <c r="B70" s="4" t="n">
        <v>2</v>
      </c>
      <c r="C70" s="4" t="inlineStr"/>
      <c r="D70" s="18" t="inlineStr">
        <is>
          <t>grzyby</t>
        </is>
      </c>
    </row>
    <row r="71">
      <c r="A71" s="18" t="inlineStr">
        <is>
          <t>Candida glabrata</t>
        </is>
      </c>
      <c r="B71" s="4" t="n">
        <v>2</v>
      </c>
      <c r="C71" s="4" t="inlineStr"/>
      <c r="D71" s="18" t="inlineStr">
        <is>
          <t>grzyby</t>
        </is>
      </c>
    </row>
    <row r="72">
      <c r="A72" s="18" t="inlineStr">
        <is>
          <t>Candida parapsilosis</t>
        </is>
      </c>
      <c r="B72" s="4" t="n">
        <v>2</v>
      </c>
      <c r="C72" s="4" t="inlineStr"/>
      <c r="D72" s="18" t="inlineStr">
        <is>
          <t>grzyby</t>
        </is>
      </c>
    </row>
    <row r="73">
      <c r="A73" s="18" t="inlineStr">
        <is>
          <t>Candida tropicalis</t>
        </is>
      </c>
      <c r="B73" s="4" t="n">
        <v>2</v>
      </c>
      <c r="C73" s="4" t="inlineStr"/>
      <c r="D73" s="18" t="inlineStr">
        <is>
          <t>grzyby</t>
        </is>
      </c>
    </row>
    <row r="74">
      <c r="A74" s="18" t="inlineStr">
        <is>
          <t>Capillaria philippinensis</t>
        </is>
      </c>
      <c r="B74" s="4" t="n">
        <v>2</v>
      </c>
      <c r="C74" s="4" t="inlineStr"/>
      <c r="D74" s="18" t="inlineStr">
        <is>
          <t>pasozyty</t>
        </is>
      </c>
    </row>
    <row r="75">
      <c r="A75" s="18" t="inlineStr">
        <is>
          <t>Capillaria spp.</t>
        </is>
      </c>
      <c r="B75" s="4" t="n">
        <v>2</v>
      </c>
      <c r="C75" s="4" t="inlineStr"/>
      <c r="D75" s="18" t="inlineStr">
        <is>
          <t>pasozyty</t>
        </is>
      </c>
    </row>
    <row r="76">
      <c r="A76" s="18" t="inlineStr">
        <is>
          <t>Cardiobacterium hominis</t>
        </is>
      </c>
      <c r="B76" s="4" t="n">
        <v>2</v>
      </c>
      <c r="C76" s="4" t="inlineStr"/>
      <c r="D76" s="18" t="inlineStr">
        <is>
          <t>bakterie</t>
        </is>
      </c>
    </row>
    <row r="77">
      <c r="A77" s="18" t="inlineStr">
        <is>
          <t>Cardiobacterium valvarum</t>
        </is>
      </c>
      <c r="B77" s="4" t="n">
        <v>2</v>
      </c>
      <c r="C77" s="4" t="inlineStr"/>
      <c r="D77" s="18" t="inlineStr">
        <is>
          <t>bakterie</t>
        </is>
      </c>
    </row>
    <row r="78">
      <c r="A78" s="18" t="inlineStr">
        <is>
          <t>Chlamydia abortus (Chlamydophila abortus)</t>
        </is>
      </c>
      <c r="B78" s="4" t="n">
        <v>2</v>
      </c>
      <c r="C78" s="4" t="inlineStr"/>
      <c r="D78" s="18" t="inlineStr">
        <is>
          <t>bakterie</t>
        </is>
      </c>
    </row>
    <row r="79">
      <c r="A79" s="18" t="inlineStr">
        <is>
          <t>Chlamydia caviae (Chlamydophila caviae)</t>
        </is>
      </c>
      <c r="B79" s="4" t="n">
        <v>2</v>
      </c>
      <c r="C79" s="4" t="inlineStr"/>
      <c r="D79" s="18" t="inlineStr">
        <is>
          <t>bakterie</t>
        </is>
      </c>
    </row>
    <row r="80">
      <c r="A80" s="18" t="inlineStr">
        <is>
          <t>Chlamydia felis (Chlamydophila felis)</t>
        </is>
      </c>
      <c r="B80" s="4" t="n">
        <v>2</v>
      </c>
      <c r="C80" s="4" t="inlineStr"/>
      <c r="D80" s="18" t="inlineStr">
        <is>
          <t>bakterie</t>
        </is>
      </c>
    </row>
    <row r="81">
      <c r="A81" s="18" t="inlineStr">
        <is>
          <t>Chlamydia pneumoniae (Chlamydophila pneumoniae)</t>
        </is>
      </c>
      <c r="B81" s="4" t="n">
        <v>2</v>
      </c>
      <c r="C81" s="4" t="inlineStr"/>
      <c r="D81" s="18" t="inlineStr">
        <is>
          <t>bakterie</t>
        </is>
      </c>
    </row>
    <row r="82">
      <c r="A82" s="18" t="inlineStr">
        <is>
          <t>Chlamydia psittaci (Chlamydophila psittaci) (inne szczepy)</t>
        </is>
      </c>
      <c r="B82" s="4" t="n">
        <v>2</v>
      </c>
      <c r="C82" s="4" t="inlineStr"/>
      <c r="D82" s="18" t="inlineStr">
        <is>
          <t>bakterie</t>
        </is>
      </c>
    </row>
    <row r="83">
      <c r="A83" s="18" t="inlineStr">
        <is>
          <t>Chlamydia psittaci (Chlamydophila psittaci) (szczepy ptasie)</t>
        </is>
      </c>
      <c r="B83" s="4" t="n">
        <v>3</v>
      </c>
      <c r="C83" s="4" t="inlineStr"/>
      <c r="D83" s="18" t="inlineStr">
        <is>
          <t>bakterie</t>
        </is>
      </c>
    </row>
    <row r="84">
      <c r="A84" s="18" t="inlineStr">
        <is>
          <t>Chlamydia trachomatis (Chlamydophila trachomatis)</t>
        </is>
      </c>
      <c r="B84" s="4" t="n">
        <v>2</v>
      </c>
      <c r="C84" s="4" t="inlineStr"/>
      <c r="D84" s="18" t="inlineStr">
        <is>
          <t>bakterie</t>
        </is>
      </c>
    </row>
    <row r="85">
      <c r="A85" s="18" t="inlineStr">
        <is>
          <t>Cladophialophora bantiana (Xylohypha bantiana, Cladosporium bantianum, trichoides)</t>
        </is>
      </c>
      <c r="B85" s="4" t="n">
        <v>3</v>
      </c>
      <c r="C85" s="4" t="inlineStr"/>
      <c r="D85" s="18" t="inlineStr">
        <is>
          <t>grzyby</t>
        </is>
      </c>
    </row>
    <row r="86">
      <c r="A86" s="18" t="inlineStr">
        <is>
          <t>Cladophialophora modesta</t>
        </is>
      </c>
      <c r="B86" s="4" t="n">
        <v>3</v>
      </c>
      <c r="C86" s="4" t="inlineStr"/>
      <c r="D86" s="18" t="inlineStr">
        <is>
          <t>grzyby</t>
        </is>
      </c>
    </row>
    <row r="87">
      <c r="A87" s="18" t="inlineStr">
        <is>
          <t>Cladophialophora spp.</t>
        </is>
      </c>
      <c r="B87" s="4" t="n">
        <v>2</v>
      </c>
      <c r="C87" s="4" t="inlineStr"/>
      <c r="D87" s="18" t="inlineStr">
        <is>
          <t>grzyby</t>
        </is>
      </c>
    </row>
    <row r="88">
      <c r="A88" s="18" t="inlineStr">
        <is>
          <t>Clonorchis sinensis (Opisthorchis sinensis)</t>
        </is>
      </c>
      <c r="B88" s="4" t="n">
        <v>2</v>
      </c>
      <c r="C88" s="4" t="inlineStr"/>
      <c r="D88" s="18" t="inlineStr">
        <is>
          <t>pasozyty</t>
        </is>
      </c>
    </row>
    <row r="89">
      <c r="A89" s="18" t="inlineStr">
        <is>
          <t>Clonorchis viverrini (Opisthorchis viverrini)</t>
        </is>
      </c>
      <c r="B89" s="4" t="n">
        <v>2</v>
      </c>
      <c r="C89" s="4" t="inlineStr"/>
      <c r="D89" s="18" t="inlineStr">
        <is>
          <t>pasozyty</t>
        </is>
      </c>
    </row>
    <row r="90">
      <c r="A90" s="18" t="inlineStr">
        <is>
          <t>Clostridium botulinum</t>
        </is>
      </c>
      <c r="B90" s="4" t="n">
        <v>2</v>
      </c>
      <c r="C90" s="4" t="inlineStr">
        <is>
          <t>T</t>
        </is>
      </c>
      <c r="D90" s="18" t="inlineStr">
        <is>
          <t>bakterie</t>
        </is>
      </c>
    </row>
    <row r="91">
      <c r="A91" s="18" t="inlineStr">
        <is>
          <t>Clostridium difficile</t>
        </is>
      </c>
      <c r="B91" s="4" t="n">
        <v>2</v>
      </c>
      <c r="C91" s="4" t="inlineStr">
        <is>
          <t>T</t>
        </is>
      </c>
      <c r="D91" s="18" t="inlineStr">
        <is>
          <t>bakterie</t>
        </is>
      </c>
    </row>
    <row r="92">
      <c r="A92" s="18" t="inlineStr">
        <is>
          <t>Clostridium perfringens</t>
        </is>
      </c>
      <c r="B92" s="4" t="n">
        <v>2</v>
      </c>
      <c r="C92" s="4" t="inlineStr">
        <is>
          <t>T</t>
        </is>
      </c>
      <c r="D92" s="18" t="inlineStr">
        <is>
          <t>bakterie</t>
        </is>
      </c>
    </row>
    <row r="93">
      <c r="A93" s="18" t="inlineStr">
        <is>
          <t>Clostridium spp.</t>
        </is>
      </c>
      <c r="B93" s="4" t="n">
        <v>2</v>
      </c>
      <c r="C93" s="4" t="inlineStr"/>
      <c r="D93" s="18" t="inlineStr">
        <is>
          <t>bakterie</t>
        </is>
      </c>
    </row>
    <row r="94">
      <c r="A94" s="18" t="inlineStr">
        <is>
          <t>Clostridium tetani</t>
        </is>
      </c>
      <c r="B94" s="4" t="n">
        <v>2</v>
      </c>
      <c r="C94" s="4" t="inlineStr">
        <is>
          <t>T, V</t>
        </is>
      </c>
      <c r="D94" s="18" t="inlineStr">
        <is>
          <t>bakterie</t>
        </is>
      </c>
    </row>
    <row r="95">
      <c r="A95" s="18" t="inlineStr">
        <is>
          <t>Coccidioides immitis</t>
        </is>
      </c>
      <c r="B95" s="4" t="n">
        <v>3</v>
      </c>
      <c r="C95" s="4" t="inlineStr">
        <is>
          <t>A</t>
        </is>
      </c>
      <c r="D95" s="18" t="inlineStr">
        <is>
          <t>grzyby</t>
        </is>
      </c>
    </row>
    <row r="96">
      <c r="A96" s="18" t="inlineStr">
        <is>
          <t>Coccidioides posadasii</t>
        </is>
      </c>
      <c r="B96" s="4" t="n">
        <v>3</v>
      </c>
      <c r="C96" s="4" t="inlineStr">
        <is>
          <t>A</t>
        </is>
      </c>
      <c r="D96" s="18" t="inlineStr">
        <is>
          <t>grzyby</t>
        </is>
      </c>
    </row>
    <row r="97">
      <c r="A97" s="18" t="inlineStr">
        <is>
          <t>Coltivirus (G)</t>
        </is>
      </c>
      <c r="B97" s="4" t="n">
        <v>2</v>
      </c>
      <c r="C97" s="4" t="inlineStr"/>
      <c r="D97" s="18" t="inlineStr">
        <is>
          <t>wirusy</t>
        </is>
      </c>
    </row>
    <row r="98">
      <c r="A98" s="18" t="inlineStr">
        <is>
          <t>Corynebacterium diphtheriae</t>
        </is>
      </c>
      <c r="B98" s="4" t="n">
        <v>2</v>
      </c>
      <c r="C98" s="4" t="inlineStr">
        <is>
          <t>T, V</t>
        </is>
      </c>
      <c r="D98" s="18" t="inlineStr">
        <is>
          <t>bakterie</t>
        </is>
      </c>
    </row>
    <row r="99">
      <c r="A99" s="18" t="inlineStr">
        <is>
          <t>Corynebacterium minutissimum</t>
        </is>
      </c>
      <c r="B99" s="4" t="n">
        <v>2</v>
      </c>
      <c r="C99" s="4" t="inlineStr"/>
      <c r="D99" s="18" t="inlineStr">
        <is>
          <t>bakterie</t>
        </is>
      </c>
    </row>
    <row r="100">
      <c r="A100" s="18" t="inlineStr">
        <is>
          <t>Corynebacterium pseudotuberculosis</t>
        </is>
      </c>
      <c r="B100" s="4" t="n">
        <v>2</v>
      </c>
      <c r="C100" s="4" t="inlineStr">
        <is>
          <t>T</t>
        </is>
      </c>
      <c r="D100" s="18" t="inlineStr">
        <is>
          <t>bakterie</t>
        </is>
      </c>
    </row>
    <row r="101">
      <c r="A101" s="18" t="inlineStr">
        <is>
          <t>Corynebacterium spp.</t>
        </is>
      </c>
      <c r="B101" s="4" t="n">
        <v>2</v>
      </c>
      <c r="C101" s="4" t="inlineStr"/>
      <c r="D101" s="18" t="inlineStr">
        <is>
          <t>bakterie</t>
        </is>
      </c>
    </row>
    <row r="102">
      <c r="A102" s="18" t="inlineStr">
        <is>
          <t>Corynebacterium ulcerans</t>
        </is>
      </c>
      <c r="B102" s="4" t="n">
        <v>2</v>
      </c>
      <c r="C102" s="4" t="inlineStr">
        <is>
          <t>T</t>
        </is>
      </c>
      <c r="D102" s="18" t="inlineStr">
        <is>
          <t>bakterie</t>
        </is>
      </c>
    </row>
    <row r="103">
      <c r="A103" s="18" t="inlineStr">
        <is>
          <t>Cosawirus A</t>
        </is>
      </c>
      <c r="B103" s="4" t="n">
        <v>2</v>
      </c>
      <c r="C103" s="4" t="inlineStr"/>
      <c r="D103" s="18" t="inlineStr">
        <is>
          <t>wirusy</t>
        </is>
      </c>
    </row>
    <row r="104">
      <c r="A104" s="18" t="inlineStr">
        <is>
          <t>Coxiella burnetii</t>
        </is>
      </c>
      <c r="B104" s="4" t="n">
        <v>3</v>
      </c>
      <c r="C104" s="4" t="inlineStr"/>
      <c r="D104" s="18" t="inlineStr">
        <is>
          <t>bakterie</t>
        </is>
      </c>
    </row>
    <row r="105">
      <c r="A105" s="18" t="inlineStr">
        <is>
          <t>Cryptococcus gattii (Filobasidiella neoformans var. bacillispora)</t>
        </is>
      </c>
      <c r="B105" s="4" t="n">
        <v>2</v>
      </c>
      <c r="C105" s="4" t="inlineStr">
        <is>
          <t>A</t>
        </is>
      </c>
      <c r="D105" s="18" t="inlineStr">
        <is>
          <t>grzyby</t>
        </is>
      </c>
    </row>
    <row r="106">
      <c r="A106" s="18" t="inlineStr">
        <is>
          <t>Cryptococcus neoformans (Filobasidiella neoformans var. neoformans)</t>
        </is>
      </c>
      <c r="B106" s="4" t="n">
        <v>2</v>
      </c>
      <c r="C106" s="4" t="inlineStr">
        <is>
          <t>A</t>
        </is>
      </c>
      <c r="D106" s="18" t="inlineStr">
        <is>
          <t>grzyby</t>
        </is>
      </c>
    </row>
    <row r="107">
      <c r="A107" s="18" t="inlineStr">
        <is>
          <t>Cryptosporidium hominis</t>
        </is>
      </c>
      <c r="B107" s="4" t="n">
        <v>2</v>
      </c>
      <c r="C107" s="4" t="inlineStr"/>
      <c r="D107" s="18" t="inlineStr">
        <is>
          <t>pasozyty</t>
        </is>
      </c>
    </row>
    <row r="108">
      <c r="A108" s="18" t="inlineStr">
        <is>
          <t>Cryptosporidium parvum</t>
        </is>
      </c>
      <c r="B108" s="4" t="n">
        <v>2</v>
      </c>
      <c r="C108" s="4" t="inlineStr"/>
      <c r="D108" s="18" t="inlineStr">
        <is>
          <t>pasozyty</t>
        </is>
      </c>
    </row>
    <row r="109">
      <c r="A109" s="18" t="inlineStr">
        <is>
          <t>Cyclospora cayetanensis</t>
        </is>
      </c>
      <c r="B109" s="4" t="n">
        <v>2</v>
      </c>
      <c r="C109" s="4" t="inlineStr"/>
      <c r="D109" s="18" t="inlineStr">
        <is>
          <t>pasozyty</t>
        </is>
      </c>
    </row>
    <row r="110">
      <c r="A110" s="18" t="inlineStr">
        <is>
          <t>Cytophaga allerginae</t>
        </is>
      </c>
      <c r="B110" s="4" t="n">
        <v>2</v>
      </c>
      <c r="C110" s="4" t="inlineStr">
        <is>
          <t>A, T</t>
        </is>
      </c>
      <c r="D110" s="18" t="inlineStr">
        <is>
          <t>bakterie</t>
        </is>
      </c>
    </row>
    <row r="111">
      <c r="A111" s="18" t="inlineStr">
        <is>
          <t>Czynnik choroby Creutzfeldta-Jakoba</t>
        </is>
      </c>
      <c r="B111" s="4" t="n">
        <v>3</v>
      </c>
      <c r="C111" s="4" t="inlineStr">
        <is>
          <t>D, (4)</t>
        </is>
      </c>
      <c r="D111" s="18" t="inlineStr">
        <is>
          <t>wirusy</t>
        </is>
      </c>
    </row>
    <row r="112">
      <c r="A112" s="18" t="inlineStr">
        <is>
          <t>Czynnik choroby Kuru</t>
        </is>
      </c>
      <c r="B112" s="4" t="n">
        <v>3</v>
      </c>
      <c r="C112" s="4" t="inlineStr">
        <is>
          <t>D, (4)</t>
        </is>
      </c>
      <c r="D112" s="18" t="inlineStr">
        <is>
          <t>wirusy</t>
        </is>
      </c>
    </row>
    <row r="113">
      <c r="A113" s="18" t="inlineStr">
        <is>
          <t>Czynnik gąbczastej encefalopatii bydła (BSE) oraz innych zwierzęcych gąbczastych encefalopatii przenośnych TSE</t>
        </is>
      </c>
      <c r="B113" s="4" t="n">
        <v>3</v>
      </c>
      <c r="C113" s="4" t="inlineStr">
        <is>
          <t>D, (4)</t>
        </is>
      </c>
      <c r="D113" s="18" t="inlineStr">
        <is>
          <t>wirusy</t>
        </is>
      </c>
    </row>
    <row r="114">
      <c r="A114" s="18" t="inlineStr">
        <is>
          <t>Czynnik trzęsawki owiec</t>
        </is>
      </c>
      <c r="B114" s="4" t="n">
        <v>2</v>
      </c>
      <c r="C114" s="4" t="inlineStr"/>
      <c r="D114" s="18" t="inlineStr">
        <is>
          <t>wirusy</t>
        </is>
      </c>
    </row>
    <row r="115">
      <c r="A115" s="18" t="inlineStr">
        <is>
          <t>Czynnik zespołu Gerstmanna-Sträusslera- Scheinkera</t>
        </is>
      </c>
      <c r="B115" s="4" t="n">
        <v>3</v>
      </c>
      <c r="C115" s="4" t="inlineStr">
        <is>
          <t>D, (4)</t>
        </is>
      </c>
      <c r="D115" s="18" t="inlineStr">
        <is>
          <t>wirusy</t>
        </is>
      </c>
    </row>
    <row r="116">
      <c r="A116" s="18" t="inlineStr">
        <is>
          <t>Dicrocoelium dentriticum</t>
        </is>
      </c>
      <c r="B116" s="4" t="n">
        <v>2</v>
      </c>
      <c r="C116" s="4" t="inlineStr"/>
      <c r="D116" s="18" t="inlineStr">
        <is>
          <t>pasozyty</t>
        </is>
      </c>
    </row>
    <row r="117">
      <c r="A117" s="18" t="inlineStr">
        <is>
          <t>Dipetalonema streptocerca</t>
        </is>
      </c>
      <c r="B117" s="4" t="n">
        <v>2</v>
      </c>
      <c r="C117" s="4" t="inlineStr"/>
      <c r="D117" s="18" t="inlineStr">
        <is>
          <t>pasozyty</t>
        </is>
      </c>
    </row>
    <row r="118">
      <c r="A118" s="18" t="inlineStr">
        <is>
          <t>Diphyllobothrium latum</t>
        </is>
      </c>
      <c r="B118" s="4" t="n">
        <v>2</v>
      </c>
      <c r="C118" s="4" t="inlineStr"/>
      <c r="D118" s="18" t="inlineStr">
        <is>
          <t>pasozyty</t>
        </is>
      </c>
    </row>
    <row r="119">
      <c r="A119" s="18" t="inlineStr">
        <is>
          <t>Dracunculus medinensis</t>
        </is>
      </c>
      <c r="B119" s="4" t="n">
        <v>2</v>
      </c>
      <c r="C119" s="4" t="inlineStr"/>
      <c r="D119" s="18" t="inlineStr">
        <is>
          <t>pasozyty</t>
        </is>
      </c>
    </row>
    <row r="120">
      <c r="A120" s="18" t="inlineStr">
        <is>
          <t>Echinococcus granulosus</t>
        </is>
      </c>
      <c r="B120" s="4" t="n">
        <v>3</v>
      </c>
      <c r="C120" s="4" t="inlineStr"/>
      <c r="D120" s="18" t="inlineStr">
        <is>
          <t>pasozyty</t>
        </is>
      </c>
    </row>
    <row r="121">
      <c r="A121" s="18" t="inlineStr">
        <is>
          <t>Echinococcus multilocularis</t>
        </is>
      </c>
      <c r="B121" s="4" t="n">
        <v>3</v>
      </c>
      <c r="C121" s="4" t="inlineStr"/>
      <c r="D121" s="18" t="inlineStr">
        <is>
          <t>pasozyty</t>
        </is>
      </c>
    </row>
    <row r="122">
      <c r="A122" s="18" t="inlineStr">
        <is>
          <t>Echinococcus oligarthrus</t>
        </is>
      </c>
      <c r="B122" s="4" t="n">
        <v>3</v>
      </c>
      <c r="C122" s="4" t="inlineStr"/>
      <c r="D122" s="18" t="inlineStr">
        <is>
          <t>pasozyty</t>
        </is>
      </c>
    </row>
    <row r="123">
      <c r="A123" s="18" t="inlineStr">
        <is>
          <t>Echinococcus vogeli</t>
        </is>
      </c>
      <c r="B123" s="4" t="n">
        <v>3</v>
      </c>
      <c r="C123" s="4" t="inlineStr"/>
      <c r="D123" s="18" t="inlineStr">
        <is>
          <t>pasozyty</t>
        </is>
      </c>
    </row>
    <row r="124">
      <c r="A124" s="18" t="inlineStr">
        <is>
          <t>Edwardsiella tarda</t>
        </is>
      </c>
      <c r="B124" s="4" t="n">
        <v>2</v>
      </c>
      <c r="C124" s="4" t="inlineStr"/>
      <c r="D124" s="18" t="inlineStr">
        <is>
          <t>bakterie</t>
        </is>
      </c>
    </row>
    <row r="125">
      <c r="A125" s="18" t="inlineStr">
        <is>
          <t>Ehrlichia spp.</t>
        </is>
      </c>
      <c r="B125" s="4" t="n">
        <v>2</v>
      </c>
      <c r="C125" s="4" t="inlineStr"/>
      <c r="D125" s="18" t="inlineStr">
        <is>
          <t>bakterie</t>
        </is>
      </c>
    </row>
    <row r="126">
      <c r="A126" s="18" t="inlineStr">
        <is>
          <t>Eikenella corrodens</t>
        </is>
      </c>
      <c r="B126" s="4" t="n">
        <v>2</v>
      </c>
      <c r="C126" s="4" t="inlineStr"/>
      <c r="D126" s="18" t="inlineStr">
        <is>
          <t>bakterie</t>
        </is>
      </c>
    </row>
    <row r="127">
      <c r="A127" s="18" t="inlineStr">
        <is>
          <t>Elizabethkingia meningoseptica (Flavobacterium meningosepticum)</t>
        </is>
      </c>
      <c r="B127" s="4" t="n">
        <v>2</v>
      </c>
      <c r="C127" s="4" t="inlineStr"/>
      <c r="D127" s="18" t="inlineStr">
        <is>
          <t>bakterie</t>
        </is>
      </c>
    </row>
    <row r="128">
      <c r="A128" s="18" t="inlineStr">
        <is>
          <t>Emmonsia parva var. crescens</t>
        </is>
      </c>
      <c r="B128" s="4" t="n">
        <v>2</v>
      </c>
      <c r="C128" s="4" t="inlineStr"/>
      <c r="D128" s="18" t="inlineStr">
        <is>
          <t>grzyby</t>
        </is>
      </c>
    </row>
    <row r="129">
      <c r="A129" s="18" t="inlineStr">
        <is>
          <t>Emmonsia parva var. parva</t>
        </is>
      </c>
      <c r="B129" s="4" t="n">
        <v>2</v>
      </c>
      <c r="C129" s="4" t="inlineStr"/>
      <c r="D129" s="18" t="inlineStr">
        <is>
          <t>grzyby</t>
        </is>
      </c>
    </row>
    <row r="130">
      <c r="A130" s="18" t="inlineStr">
        <is>
          <t>Entamoeba histolytica</t>
        </is>
      </c>
      <c r="B130" s="4" t="n">
        <v>2</v>
      </c>
      <c r="C130" s="4" t="inlineStr"/>
      <c r="D130" s="18" t="inlineStr">
        <is>
          <t>pasozyty</t>
        </is>
      </c>
    </row>
    <row r="131">
      <c r="A131" s="18" t="inlineStr">
        <is>
          <t>Enterobacter aerogenes (Klebsiella mobilis)</t>
        </is>
      </c>
      <c r="B131" s="4" t="n">
        <v>2</v>
      </c>
      <c r="C131" s="4" t="inlineStr"/>
      <c r="D131" s="18" t="inlineStr">
        <is>
          <t>bakterie</t>
        </is>
      </c>
    </row>
    <row r="132">
      <c r="A132" s="18" t="inlineStr">
        <is>
          <t>Enterobacter cloacae subsp. cloacae (Enterobacter cloacae)</t>
        </is>
      </c>
      <c r="B132" s="4" t="n">
        <v>2</v>
      </c>
      <c r="C132" s="4" t="inlineStr"/>
      <c r="D132" s="18" t="inlineStr">
        <is>
          <t>bakterie</t>
        </is>
      </c>
    </row>
    <row r="133">
      <c r="A133" s="18" t="inlineStr">
        <is>
          <t>Enterobacter spp.</t>
        </is>
      </c>
      <c r="B133" s="4" t="n">
        <v>2</v>
      </c>
      <c r="C133" s="4" t="inlineStr"/>
      <c r="D133" s="18" t="inlineStr">
        <is>
          <t>bakterie</t>
        </is>
      </c>
    </row>
    <row r="134">
      <c r="A134" s="18" t="inlineStr">
        <is>
          <t>Enterobius vermicularis</t>
        </is>
      </c>
      <c r="B134" s="4" t="n">
        <v>2</v>
      </c>
      <c r="C134" s="4" t="inlineStr"/>
      <c r="D134" s="18" t="inlineStr">
        <is>
          <t>pasozyty</t>
        </is>
      </c>
    </row>
    <row r="135">
      <c r="A135" s="18" t="inlineStr">
        <is>
          <t>Enterococcus spp.</t>
        </is>
      </c>
      <c r="B135" s="4" t="n">
        <v>2</v>
      </c>
      <c r="C135" s="4" t="inlineStr"/>
      <c r="D135" s="18" t="inlineStr">
        <is>
          <t>bakterie</t>
        </is>
      </c>
    </row>
    <row r="136">
      <c r="A136" s="18" t="inlineStr">
        <is>
          <t>Enterocytozoon bieneusi</t>
        </is>
      </c>
      <c r="B136" s="4" t="n">
        <v>2</v>
      </c>
      <c r="C136" s="4" t="inlineStr"/>
      <c r="D136" s="18" t="inlineStr">
        <is>
          <t>pasozyty</t>
        </is>
      </c>
    </row>
    <row r="137">
      <c r="A137" s="18" t="inlineStr">
        <is>
          <t>Enterowirus A</t>
        </is>
      </c>
      <c r="B137" s="4" t="n">
        <v>2</v>
      </c>
      <c r="C137" s="4" t="inlineStr"/>
      <c r="D137" s="18" t="inlineStr">
        <is>
          <t>wirusy</t>
        </is>
      </c>
    </row>
    <row r="138">
      <c r="A138" s="18" t="inlineStr">
        <is>
          <t>Enterowirus B</t>
        </is>
      </c>
      <c r="B138" s="4" t="n">
        <v>2</v>
      </c>
      <c r="C138" s="4" t="inlineStr"/>
      <c r="D138" s="18" t="inlineStr">
        <is>
          <t>wirusy</t>
        </is>
      </c>
    </row>
    <row r="139">
      <c r="A139" s="18" t="inlineStr">
        <is>
          <t>Enterowirus C</t>
        </is>
      </c>
      <c r="B139" s="4" t="n">
        <v>2</v>
      </c>
      <c r="C139" s="4" t="inlineStr"/>
      <c r="D139" s="18" t="inlineStr">
        <is>
          <t>wirusy</t>
        </is>
      </c>
    </row>
    <row r="140">
      <c r="A140" s="18" t="inlineStr">
        <is>
          <t>Enterowirus D, ludzki enterowirus typu 70 (wirus ostrego krwotocznego zapalenia spojówek)</t>
        </is>
      </c>
      <c r="B140" s="4" t="n">
        <v>2</v>
      </c>
      <c r="C140" s="4" t="inlineStr"/>
      <c r="D140" s="18" t="inlineStr">
        <is>
          <t>wirusy</t>
        </is>
      </c>
    </row>
    <row r="141">
      <c r="A141" s="18" t="inlineStr">
        <is>
          <t>Epidermophyton floccosum</t>
        </is>
      </c>
      <c r="B141" s="4" t="n">
        <v>2</v>
      </c>
      <c r="C141" s="4" t="inlineStr">
        <is>
          <t>A</t>
        </is>
      </c>
      <c r="D141" s="18" t="inlineStr">
        <is>
          <t>grzyby</t>
        </is>
      </c>
    </row>
    <row r="142">
      <c r="A142" s="18" t="inlineStr">
        <is>
          <t>Epidermophyton spp.</t>
        </is>
      </c>
      <c r="B142" s="4" t="n">
        <v>2</v>
      </c>
      <c r="C142" s="4" t="inlineStr"/>
      <c r="D142" s="18" t="inlineStr">
        <is>
          <t>grzyby</t>
        </is>
      </c>
    </row>
    <row r="143">
      <c r="A143" s="18" t="inlineStr">
        <is>
          <t>Erysipelothrix rhusiopathiae</t>
        </is>
      </c>
      <c r="B143" s="4" t="n">
        <v>2</v>
      </c>
      <c r="C143" s="4" t="inlineStr"/>
      <c r="D143" s="18" t="inlineStr">
        <is>
          <t>bakterie</t>
        </is>
      </c>
    </row>
    <row r="144">
      <c r="A144" s="18" t="inlineStr">
        <is>
          <t>Escherichia coli (z wyjątkiem szczepów niepatogennych)</t>
        </is>
      </c>
      <c r="B144" s="4" t="n">
        <v>2</v>
      </c>
      <c r="C144" s="4" t="inlineStr"/>
      <c r="D144" s="18" t="inlineStr">
        <is>
          <t>bakterie</t>
        </is>
      </c>
    </row>
    <row r="145">
      <c r="A145" s="18" t="inlineStr">
        <is>
          <t>Escherichia coli, szczepy werocytotoksyczne lub enterotoksyczne (np. O157:H7, 0124 lub 0123)</t>
        </is>
      </c>
      <c r="B145" s="4" t="n">
        <v>3</v>
      </c>
      <c r="C145" s="4" t="inlineStr">
        <is>
          <t>T</t>
        </is>
      </c>
      <c r="D145" s="18" t="inlineStr">
        <is>
          <t>bakterie</t>
        </is>
      </c>
    </row>
    <row r="146">
      <c r="A146" s="18" t="inlineStr">
        <is>
          <t>Europejski wirus wścieklizny nietoperzy typu 1 (EBLV1),</t>
        </is>
      </c>
      <c r="B146" s="4" t="n">
        <v>3</v>
      </c>
      <c r="C146" s="4" t="inlineStr">
        <is>
          <t>V</t>
        </is>
      </c>
      <c r="D146" s="18" t="inlineStr">
        <is>
          <t>wirusy</t>
        </is>
      </c>
    </row>
    <row r="147">
      <c r="A147" s="18" t="inlineStr">
        <is>
          <t>Europejski wirus wścieklizny nietoperzy typu 2 (EBLV2)</t>
        </is>
      </c>
      <c r="B147" s="4" t="n">
        <v>3</v>
      </c>
      <c r="C147" s="4" t="inlineStr">
        <is>
          <t>V</t>
        </is>
      </c>
      <c r="D147" s="18" t="inlineStr">
        <is>
          <t>wirusy</t>
        </is>
      </c>
    </row>
    <row r="148">
      <c r="A148" s="18" t="inlineStr">
        <is>
          <t>Fasciola gigantica</t>
        </is>
      </c>
      <c r="B148" s="4" t="n">
        <v>2</v>
      </c>
      <c r="C148" s="4" t="inlineStr"/>
      <c r="D148" s="18" t="inlineStr">
        <is>
          <t>pasozyty</t>
        </is>
      </c>
    </row>
    <row r="149">
      <c r="A149" s="18" t="inlineStr">
        <is>
          <t>Fasciola hepatica</t>
        </is>
      </c>
      <c r="B149" s="4" t="n">
        <v>2</v>
      </c>
      <c r="C149" s="4" t="inlineStr"/>
      <c r="D149" s="18" t="inlineStr">
        <is>
          <t>pasozyty</t>
        </is>
      </c>
    </row>
    <row r="150">
      <c r="A150" s="18" t="inlineStr">
        <is>
          <t>Fasciolopsis buski</t>
        </is>
      </c>
      <c r="B150" s="4" t="n">
        <v>2</v>
      </c>
      <c r="C150" s="4" t="inlineStr"/>
      <c r="D150" s="18" t="inlineStr">
        <is>
          <t>pasozyty</t>
        </is>
      </c>
    </row>
    <row r="151">
      <c r="A151" s="18" t="inlineStr">
        <is>
          <t>Flebowirus Bhanja</t>
        </is>
      </c>
      <c r="B151" s="4" t="n">
        <v>2</v>
      </c>
      <c r="C151" s="4" t="inlineStr"/>
      <c r="D151" s="18" t="inlineStr">
        <is>
          <t>wirusy</t>
        </is>
      </c>
    </row>
    <row r="152">
      <c r="A152" s="18" t="inlineStr">
        <is>
          <t>Flebowirus gorączki Doliny Rift</t>
        </is>
      </c>
      <c r="B152" s="4" t="n">
        <v>3</v>
      </c>
      <c r="C152" s="4" t="inlineStr"/>
      <c r="D152" s="18" t="inlineStr">
        <is>
          <t>wirusy</t>
        </is>
      </c>
    </row>
    <row r="153">
      <c r="A153" s="18" t="inlineStr">
        <is>
          <t>Flebowirus gorączki muchy piaskowej serotyp neapolitański (wirus Toscana)</t>
        </is>
      </c>
      <c r="B153" s="4" t="n">
        <v>2</v>
      </c>
      <c r="C153" s="4" t="inlineStr"/>
      <c r="D153" s="18" t="inlineStr">
        <is>
          <t>wirusy</t>
        </is>
      </c>
    </row>
    <row r="154">
      <c r="A154" s="18" t="inlineStr">
        <is>
          <t>Flebowirus Punta Toro</t>
        </is>
      </c>
      <c r="B154" s="4" t="n">
        <v>2</v>
      </c>
      <c r="C154" s="4" t="inlineStr"/>
      <c r="D154" s="18" t="inlineStr">
        <is>
          <t>wirusy</t>
        </is>
      </c>
    </row>
    <row r="155">
      <c r="A155" s="18" t="inlineStr">
        <is>
          <t>Flebowirus SFTS (flebowirus wywołujący ciężką gorączkę z zespołem małopłytkowości)</t>
        </is>
      </c>
      <c r="B155" s="4" t="n">
        <v>3</v>
      </c>
      <c r="C155" s="4" t="inlineStr"/>
      <c r="D155" s="18" t="inlineStr">
        <is>
          <t>wirusy</t>
        </is>
      </c>
    </row>
    <row r="156">
      <c r="A156" s="18" t="inlineStr">
        <is>
          <t>Fluoribacter bozemanae (Legionella)</t>
        </is>
      </c>
      <c r="B156" s="4" t="n">
        <v>2</v>
      </c>
      <c r="C156" s="4" t="inlineStr"/>
      <c r="D156" s="18" t="inlineStr">
        <is>
          <t>bakterie</t>
        </is>
      </c>
    </row>
    <row r="157">
      <c r="A157" s="18" t="inlineStr">
        <is>
          <t>Fonsecaea pedrosoi</t>
        </is>
      </c>
      <c r="B157" s="4" t="n">
        <v>2</v>
      </c>
      <c r="C157" s="4" t="inlineStr"/>
      <c r="D157" s="18" t="inlineStr">
        <is>
          <t>grzyby</t>
        </is>
      </c>
    </row>
    <row r="158">
      <c r="A158" s="18" t="inlineStr">
        <is>
          <t>Francisella hispaniensis</t>
        </is>
      </c>
      <c r="B158" s="4" t="n">
        <v>2</v>
      </c>
      <c r="C158" s="4" t="inlineStr"/>
      <c r="D158" s="18" t="inlineStr">
        <is>
          <t>bakterie</t>
        </is>
      </c>
    </row>
    <row r="159">
      <c r="A159" s="18" t="inlineStr">
        <is>
          <t>Francisella tularensis subsp. holarctica</t>
        </is>
      </c>
      <c r="B159" s="4" t="n">
        <v>2</v>
      </c>
      <c r="C159" s="4" t="inlineStr"/>
      <c r="D159" s="18" t="inlineStr">
        <is>
          <t>bakterie</t>
        </is>
      </c>
    </row>
    <row r="160">
      <c r="A160" s="18" t="inlineStr">
        <is>
          <t>Francisella tularensis subsp. mediasiatica</t>
        </is>
      </c>
      <c r="B160" s="4" t="n">
        <v>2</v>
      </c>
      <c r="C160" s="4" t="inlineStr"/>
      <c r="D160" s="18" t="inlineStr">
        <is>
          <t>bakterie</t>
        </is>
      </c>
    </row>
    <row r="161">
      <c r="A161" s="18" t="inlineStr">
        <is>
          <t>Francisella tularensis subsp. novicida</t>
        </is>
      </c>
      <c r="B161" s="4" t="n">
        <v>2</v>
      </c>
      <c r="C161" s="4" t="inlineStr"/>
      <c r="D161" s="18" t="inlineStr">
        <is>
          <t>bakterie</t>
        </is>
      </c>
    </row>
    <row r="162">
      <c r="A162" s="18" t="inlineStr">
        <is>
          <t>Francisella tularensis subsp. tularensis</t>
        </is>
      </c>
      <c r="B162" s="4" t="n">
        <v>3</v>
      </c>
      <c r="C162" s="4" t="inlineStr"/>
      <c r="D162" s="18" t="inlineStr">
        <is>
          <t>bakterie</t>
        </is>
      </c>
    </row>
    <row r="163">
      <c r="A163" s="18" t="inlineStr">
        <is>
          <t>Fusobacterium necrophorum subsp. funduliforme</t>
        </is>
      </c>
      <c r="B163" s="4" t="n">
        <v>2</v>
      </c>
      <c r="C163" s="4" t="inlineStr"/>
      <c r="D163" s="18" t="inlineStr">
        <is>
          <t>bakterie</t>
        </is>
      </c>
    </row>
    <row r="164">
      <c r="A164" s="18" t="inlineStr">
        <is>
          <t>Fusobacterium necrophorum subsp. necrophorum</t>
        </is>
      </c>
      <c r="B164" s="4" t="n">
        <v>2</v>
      </c>
      <c r="C164" s="4" t="inlineStr"/>
      <c r="D164" s="18" t="inlineStr">
        <is>
          <t>bakterie</t>
        </is>
      </c>
    </row>
    <row r="165">
      <c r="A165" s="18" t="inlineStr">
        <is>
          <t>Gardnerella vaginalis</t>
        </is>
      </c>
      <c r="B165" s="4" t="n">
        <v>2</v>
      </c>
      <c r="C165" s="4" t="inlineStr"/>
      <c r="D165" s="18" t="inlineStr">
        <is>
          <t>bakterie</t>
        </is>
      </c>
    </row>
    <row r="166">
      <c r="A166" s="18" t="inlineStr">
        <is>
          <t>Giardia lamblia (Giardia duodenalis, Giardia intestinalis)</t>
        </is>
      </c>
      <c r="B166" s="4" t="n">
        <v>2</v>
      </c>
      <c r="C166" s="4" t="inlineStr"/>
      <c r="D166" s="18" t="inlineStr">
        <is>
          <t>pasozyty</t>
        </is>
      </c>
    </row>
    <row r="167">
      <c r="A167" s="18" t="inlineStr">
        <is>
          <t>Haemophilus ducreyi</t>
        </is>
      </c>
      <c r="B167" s="4" t="n">
        <v>2</v>
      </c>
      <c r="C167" s="4" t="inlineStr"/>
      <c r="D167" s="18" t="inlineStr">
        <is>
          <t>bakterie</t>
        </is>
      </c>
    </row>
    <row r="168">
      <c r="A168" s="18" t="inlineStr">
        <is>
          <t>Haemophilus influenzae</t>
        </is>
      </c>
      <c r="B168" s="4" t="n">
        <v>2</v>
      </c>
      <c r="C168" s="4" t="inlineStr">
        <is>
          <t>V</t>
        </is>
      </c>
      <c r="D168" s="18" t="inlineStr">
        <is>
          <t>bakterie</t>
        </is>
      </c>
    </row>
    <row r="169">
      <c r="A169" s="18" t="inlineStr">
        <is>
          <t>Haemophilus spp.</t>
        </is>
      </c>
      <c r="B169" s="4" t="n">
        <v>2</v>
      </c>
      <c r="C169" s="4" t="inlineStr"/>
      <c r="D169" s="18" t="inlineStr">
        <is>
          <t>bakterie</t>
        </is>
      </c>
    </row>
    <row r="170">
      <c r="A170" s="18" t="inlineStr">
        <is>
          <t>Hantawirus Andes (hantawirus wywołujący hantawirusowy zespół płucny [HPS])</t>
        </is>
      </c>
      <c r="B170" s="4" t="n">
        <v>3</v>
      </c>
      <c r="C170" s="4" t="inlineStr"/>
      <c r="D170" s="18" t="inlineStr">
        <is>
          <t>wirusy</t>
        </is>
      </c>
    </row>
    <row r="171">
      <c r="A171" s="18" t="inlineStr">
        <is>
          <t>Hantawirus Bayou</t>
        </is>
      </c>
      <c r="B171" s="4" t="n">
        <v>3</v>
      </c>
      <c r="C171" s="4" t="inlineStr"/>
      <c r="D171" s="18" t="inlineStr">
        <is>
          <t>wirusy</t>
        </is>
      </c>
    </row>
    <row r="172">
      <c r="A172" s="18" t="inlineStr">
        <is>
          <t>Hantawirus Black Creek Canal</t>
        </is>
      </c>
      <c r="B172" s="4" t="n">
        <v>3</v>
      </c>
      <c r="C172" s="4" t="inlineStr"/>
      <c r="D172" s="18" t="inlineStr">
        <is>
          <t>wirusy</t>
        </is>
      </c>
    </row>
    <row r="173">
      <c r="A173" s="18" t="inlineStr">
        <is>
          <t>Hantawirus Caño Delgadito</t>
        </is>
      </c>
      <c r="B173" s="4" t="n">
        <v>3</v>
      </c>
      <c r="C173" s="4" t="inlineStr"/>
      <c r="D173" s="18" t="inlineStr">
        <is>
          <t>wirusy</t>
        </is>
      </c>
    </row>
    <row r="174">
      <c r="A174" s="18" t="inlineStr">
        <is>
          <t>Hantawirus Choclo</t>
        </is>
      </c>
      <c r="B174" s="4" t="n">
        <v>3</v>
      </c>
      <c r="C174" s="4" t="inlineStr"/>
      <c r="D174" s="18" t="inlineStr">
        <is>
          <t>wirusy</t>
        </is>
      </c>
    </row>
    <row r="175">
      <c r="A175" s="18" t="inlineStr">
        <is>
          <t>Hantawirus Dobrava-Belgrade (hantawirus wywołujący gorączkę krwotoczną z zespołem nerkowym [HFRS])</t>
        </is>
      </c>
      <c r="B175" s="4" t="n">
        <v>3</v>
      </c>
      <c r="C175" s="4" t="inlineStr"/>
      <c r="D175" s="18" t="inlineStr">
        <is>
          <t>wirusy</t>
        </is>
      </c>
    </row>
    <row r="176">
      <c r="A176" s="18" t="inlineStr">
        <is>
          <t>Hantawirus El Moro Canyon</t>
        </is>
      </c>
      <c r="B176" s="4" t="n">
        <v>3</v>
      </c>
      <c r="C176" s="4" t="inlineStr"/>
      <c r="D176" s="18" t="inlineStr">
        <is>
          <t>wirusy</t>
        </is>
      </c>
    </row>
    <row r="177">
      <c r="A177" s="18" t="inlineStr">
        <is>
          <t>Hantawirus Hantaan (hantawirus wywołujący gorączkę krwotoczną z zespołem nerkowym [HFRS])</t>
        </is>
      </c>
      <c r="B177" s="4" t="n">
        <v>3</v>
      </c>
      <c r="C177" s="4" t="inlineStr"/>
      <c r="D177" s="18" t="inlineStr">
        <is>
          <t>wirusy</t>
        </is>
      </c>
    </row>
    <row r="178">
      <c r="A178" s="18" t="inlineStr">
        <is>
          <t>Hantawirus Laguna Negra</t>
        </is>
      </c>
      <c r="B178" s="4" t="n">
        <v>3</v>
      </c>
      <c r="C178" s="4" t="inlineStr"/>
      <c r="D178" s="18" t="inlineStr">
        <is>
          <t>wirusy</t>
        </is>
      </c>
    </row>
    <row r="179">
      <c r="A179" s="18" t="inlineStr">
        <is>
          <t>Hantawirus Prospect Hill</t>
        </is>
      </c>
      <c r="B179" s="4" t="n">
        <v>2</v>
      </c>
      <c r="C179" s="4" t="inlineStr"/>
      <c r="D179" s="18" t="inlineStr">
        <is>
          <t>wirusy</t>
        </is>
      </c>
    </row>
    <row r="180">
      <c r="A180" s="18" t="inlineStr">
        <is>
          <t>Hantawirus Puumala (hantawirus wywołujący nefropatię epidemiczną [NE])</t>
        </is>
      </c>
      <c r="B180" s="4" t="n">
        <v>2</v>
      </c>
      <c r="C180" s="4" t="inlineStr"/>
      <c r="D180" s="18" t="inlineStr">
        <is>
          <t>wirusy</t>
        </is>
      </c>
    </row>
    <row r="181">
      <c r="A181" s="18" t="inlineStr">
        <is>
          <t>Hantawirus Seoul (hantawirus wywołujący gorączkę krwotoczną z zespołem nerkowym [HFRS])</t>
        </is>
      </c>
      <c r="B181" s="4" t="n">
        <v>3</v>
      </c>
      <c r="C181" s="4" t="inlineStr"/>
      <c r="D181" s="18" t="inlineStr">
        <is>
          <t>wirusy</t>
        </is>
      </c>
    </row>
    <row r="182">
      <c r="A182" s="18" t="inlineStr">
        <is>
          <t>Hantawirus Sin Nombre (hantawirus wywołujący hantawirusowy zespół płucny [HPS])</t>
        </is>
      </c>
      <c r="B182" s="4" t="n">
        <v>3</v>
      </c>
      <c r="C182" s="4" t="inlineStr"/>
      <c r="D182" s="18" t="inlineStr">
        <is>
          <t>wirusy</t>
        </is>
      </c>
    </row>
    <row r="183">
      <c r="A183" s="18" t="inlineStr">
        <is>
          <t>Helicobacter pylori</t>
        </is>
      </c>
      <c r="B183" s="4" t="n">
        <v>2</v>
      </c>
      <c r="C183" s="4" t="inlineStr"/>
      <c r="D183" s="18" t="inlineStr">
        <is>
          <t>bakterie</t>
        </is>
      </c>
    </row>
    <row r="184">
      <c r="A184" s="18" t="inlineStr">
        <is>
          <t>Helicobacter spp.</t>
        </is>
      </c>
      <c r="B184" s="4" t="n">
        <v>2</v>
      </c>
      <c r="C184" s="4" t="inlineStr"/>
      <c r="D184" s="18" t="inlineStr">
        <is>
          <t>bakterie</t>
        </is>
      </c>
    </row>
    <row r="185">
      <c r="A185" s="18" t="inlineStr">
        <is>
          <t>Heterophyes spp.</t>
        </is>
      </c>
      <c r="B185" s="4" t="n">
        <v>2</v>
      </c>
      <c r="C185" s="4" t="inlineStr"/>
      <c r="D185" s="18" t="inlineStr">
        <is>
          <t>pasozyty</t>
        </is>
      </c>
    </row>
    <row r="186">
      <c r="A186" s="18" t="inlineStr">
        <is>
          <t>Histoplasma capsulatum</t>
        </is>
      </c>
      <c r="B186" s="4" t="n">
        <v>3</v>
      </c>
      <c r="C186" s="4" t="inlineStr"/>
      <c r="D186" s="18" t="inlineStr">
        <is>
          <t>grzyby</t>
        </is>
      </c>
    </row>
    <row r="187">
      <c r="A187" s="18" t="inlineStr">
        <is>
          <t>Histoplasma capsulatum var. farciminosum</t>
        </is>
      </c>
      <c r="B187" s="4" t="n">
        <v>3</v>
      </c>
      <c r="C187" s="4" t="inlineStr"/>
      <c r="D187" s="18" t="inlineStr">
        <is>
          <t>grzyby</t>
        </is>
      </c>
    </row>
    <row r="188">
      <c r="A188" s="18" t="inlineStr">
        <is>
          <t>Histoplasma duboisii</t>
        </is>
      </c>
      <c r="B188" s="4" t="n">
        <v>3</v>
      </c>
      <c r="C188" s="4" t="inlineStr"/>
      <c r="D188" s="18" t="inlineStr">
        <is>
          <t>grzyby</t>
        </is>
      </c>
    </row>
    <row r="189">
      <c r="A189" s="18" t="inlineStr">
        <is>
          <t>Hymenolepis diminuta</t>
        </is>
      </c>
      <c r="B189" s="4" t="n">
        <v>2</v>
      </c>
      <c r="C189" s="4" t="inlineStr"/>
      <c r="D189" s="18" t="inlineStr">
        <is>
          <t>pasozyty</t>
        </is>
      </c>
    </row>
    <row r="190">
      <c r="A190" s="18" t="inlineStr">
        <is>
          <t>Hymenolepis nana</t>
        </is>
      </c>
      <c r="B190" s="4" t="n">
        <v>2</v>
      </c>
      <c r="C190" s="4" t="inlineStr"/>
      <c r="D190" s="18" t="inlineStr">
        <is>
          <t>pasozyty</t>
        </is>
      </c>
    </row>
    <row r="191">
      <c r="A191" s="18" t="inlineStr">
        <is>
          <t>Inne chorobotwórcze alfawirusy</t>
        </is>
      </c>
      <c r="B191" s="4" t="n">
        <v>2</v>
      </c>
      <c r="C191" s="4" t="inlineStr"/>
      <c r="D191" s="18" t="inlineStr">
        <is>
          <t>wirusy</t>
        </is>
      </c>
    </row>
    <row r="192">
      <c r="A192" s="18" t="inlineStr">
        <is>
          <t>Inne chorobotwórcze buniawirusy</t>
        </is>
      </c>
      <c r="B192" s="4" t="n">
        <v>2</v>
      </c>
      <c r="C192" s="4" t="inlineStr"/>
      <c r="D192" s="18" t="inlineStr">
        <is>
          <t>wirusy</t>
        </is>
      </c>
    </row>
    <row r="193">
      <c r="A193" s="18" t="inlineStr">
        <is>
          <t>Inne chorobotwórcze Caliciviridae</t>
        </is>
      </c>
      <c r="B193" s="4" t="n">
        <v>2</v>
      </c>
      <c r="C193" s="4" t="inlineStr"/>
      <c r="D193" s="18" t="inlineStr">
        <is>
          <t>wirusy</t>
        </is>
      </c>
    </row>
    <row r="194">
      <c r="A194" s="18" t="inlineStr">
        <is>
          <t>Inne chorobotwórcze flawiwirusy</t>
        </is>
      </c>
      <c r="B194" s="4" t="n">
        <v>2</v>
      </c>
      <c r="C194" s="4" t="inlineStr"/>
      <c r="D194" s="18" t="inlineStr">
        <is>
          <t>wirusy</t>
        </is>
      </c>
    </row>
    <row r="195">
      <c r="A195" s="18" t="inlineStr">
        <is>
          <t>Inne chorobotwórcze flebowirusy</t>
        </is>
      </c>
      <c r="B195" s="4" t="n">
        <v>2</v>
      </c>
      <c r="C195" s="4" t="inlineStr"/>
      <c r="D195" s="18" t="inlineStr">
        <is>
          <t>wirusy</t>
        </is>
      </c>
    </row>
    <row r="196">
      <c r="A196" s="18" t="inlineStr">
        <is>
          <t>Inne chorobotwórcze hantawirusy</t>
        </is>
      </c>
      <c r="B196" s="4" t="n">
        <v>2</v>
      </c>
      <c r="C196" s="4" t="inlineStr"/>
      <c r="D196" s="18" t="inlineStr">
        <is>
          <t>wirusy</t>
        </is>
      </c>
    </row>
    <row r="197">
      <c r="A197" s="18" t="inlineStr">
        <is>
          <t>Inne chorobotwórcze koronawirusy</t>
        </is>
      </c>
      <c r="B197" s="4" t="n">
        <v>2</v>
      </c>
      <c r="C197" s="4" t="inlineStr"/>
      <c r="D197" s="18" t="inlineStr">
        <is>
          <t>wirusy</t>
        </is>
      </c>
    </row>
    <row r="198">
      <c r="A198" s="18" t="inlineStr">
        <is>
          <t>Inne chorobotwórcze nairowirusy</t>
        </is>
      </c>
      <c r="B198" s="4" t="n">
        <v>2</v>
      </c>
      <c r="C198" s="4" t="inlineStr"/>
      <c r="D198" s="18" t="inlineStr">
        <is>
          <t>wirusy</t>
        </is>
      </c>
    </row>
    <row r="199">
      <c r="A199" s="18" t="inlineStr">
        <is>
          <t>Inne chorobotwórcze Picornaviridae</t>
        </is>
      </c>
      <c r="B199" s="4" t="n">
        <v>2</v>
      </c>
      <c r="C199" s="4" t="inlineStr"/>
      <c r="D199" s="18" t="inlineStr">
        <is>
          <t>wirusy</t>
        </is>
      </c>
    </row>
    <row r="200">
      <c r="A200" s="18" t="inlineStr">
        <is>
          <t>Klebsiella oxytoca</t>
        </is>
      </c>
      <c r="B200" s="4" t="n">
        <v>2</v>
      </c>
      <c r="C200" s="4" t="inlineStr"/>
      <c r="D200" s="18" t="inlineStr">
        <is>
          <t>bakterie</t>
        </is>
      </c>
    </row>
    <row r="201">
      <c r="A201" s="18" t="inlineStr">
        <is>
          <t>Klebsiella pneumoniae subsp. ozaenae</t>
        </is>
      </c>
      <c r="B201" s="4" t="n">
        <v>2</v>
      </c>
      <c r="C201" s="4" t="inlineStr"/>
      <c r="D201" s="18" t="inlineStr">
        <is>
          <t>bakterie</t>
        </is>
      </c>
    </row>
    <row r="202">
      <c r="A202" s="18" t="inlineStr">
        <is>
          <t>Klebsiella pneumoniae subsp. pneumoniae</t>
        </is>
      </c>
      <c r="B202" s="4" t="n">
        <v>2</v>
      </c>
      <c r="C202" s="4" t="inlineStr"/>
      <c r="D202" s="18" t="inlineStr">
        <is>
          <t>bakterie</t>
        </is>
      </c>
    </row>
    <row r="203">
      <c r="A203" s="18" t="inlineStr">
        <is>
          <t>Klebsiella pneumoniae subsp. rhinoscleromatis</t>
        </is>
      </c>
      <c r="B203" s="4" t="n">
        <v>2</v>
      </c>
      <c r="C203" s="4" t="inlineStr"/>
      <c r="D203" s="18" t="inlineStr">
        <is>
          <t>bakterie</t>
        </is>
      </c>
    </row>
    <row r="204">
      <c r="A204" s="18" t="inlineStr">
        <is>
          <t>Klebsiella spp.</t>
        </is>
      </c>
      <c r="B204" s="4" t="n">
        <v>2</v>
      </c>
      <c r="C204" s="4" t="inlineStr"/>
      <c r="D204" s="18" t="inlineStr">
        <is>
          <t>bakterie</t>
        </is>
      </c>
    </row>
    <row r="205">
      <c r="A205" s="18" t="inlineStr">
        <is>
          <t>Koronawirus bliskowschodniego zespołu niewydolności oddechowej (wirus MERS)</t>
        </is>
      </c>
      <c r="B205" s="4" t="n">
        <v>3</v>
      </c>
      <c r="C205" s="4" t="inlineStr"/>
      <c r="D205" s="18" t="inlineStr">
        <is>
          <t>wirusy</t>
        </is>
      </c>
    </row>
    <row r="206">
      <c r="A206" s="18" t="inlineStr">
        <is>
          <t>koronawirus zespołu ostrej niewydolności oddechowej (wirus SARS)</t>
        </is>
      </c>
      <c r="B206" s="4" t="n">
        <v>3</v>
      </c>
      <c r="C206" s="4" t="inlineStr"/>
      <c r="D206" s="18" t="inlineStr">
        <is>
          <t>wirusy</t>
        </is>
      </c>
    </row>
    <row r="207">
      <c r="A207" s="18" t="inlineStr">
        <is>
          <t>koronawirus zespołu ostrej niewydolności oddechowej 2 (wirus SARS-CoV-2)</t>
        </is>
      </c>
      <c r="B207" s="4" t="n">
        <v>3</v>
      </c>
      <c r="C207" s="4" t="inlineStr">
        <is>
          <t>(10)</t>
        </is>
      </c>
      <c r="D207" s="18" t="inlineStr">
        <is>
          <t>wirusy</t>
        </is>
      </c>
    </row>
    <row r="208">
      <c r="A208" s="18" t="inlineStr">
        <is>
          <t>Legionella pneumophila subsp. fraseri</t>
        </is>
      </c>
      <c r="B208" s="4" t="n">
        <v>2</v>
      </c>
      <c r="C208" s="4" t="inlineStr"/>
      <c r="D208" s="18" t="inlineStr">
        <is>
          <t>bakterie</t>
        </is>
      </c>
    </row>
    <row r="209">
      <c r="A209" s="18" t="inlineStr">
        <is>
          <t>Legionella pneumophila subsp. pascullei</t>
        </is>
      </c>
      <c r="B209" s="4" t="n">
        <v>2</v>
      </c>
      <c r="C209" s="4" t="inlineStr"/>
      <c r="D209" s="18" t="inlineStr">
        <is>
          <t>bakterie</t>
        </is>
      </c>
    </row>
    <row r="210">
      <c r="A210" s="18" t="inlineStr">
        <is>
          <t>Legionella pneumophila subsp. pneumophila</t>
        </is>
      </c>
      <c r="B210" s="4" t="n">
        <v>2</v>
      </c>
      <c r="C210" s="4" t="inlineStr"/>
      <c r="D210" s="18" t="inlineStr">
        <is>
          <t>bakterie</t>
        </is>
      </c>
    </row>
    <row r="211">
      <c r="A211" s="18" t="inlineStr">
        <is>
          <t>Legionella spp.</t>
        </is>
      </c>
      <c r="B211" s="4" t="n">
        <v>2</v>
      </c>
      <c r="C211" s="4" t="inlineStr"/>
      <c r="D211" s="18" t="inlineStr">
        <is>
          <t>bakterie</t>
        </is>
      </c>
    </row>
    <row r="212">
      <c r="A212" s="18" t="inlineStr">
        <is>
          <t>Leishmania aethiopica</t>
        </is>
      </c>
      <c r="B212" s="4" t="n">
        <v>2</v>
      </c>
      <c r="C212" s="4" t="inlineStr"/>
      <c r="D212" s="18" t="inlineStr">
        <is>
          <t>pasozyty</t>
        </is>
      </c>
    </row>
    <row r="213">
      <c r="A213" s="18" t="inlineStr">
        <is>
          <t>Leishmania braziliensis</t>
        </is>
      </c>
      <c r="B213" s="4" t="n">
        <v>3</v>
      </c>
      <c r="C213" s="4" t="inlineStr"/>
      <c r="D213" s="18" t="inlineStr">
        <is>
          <t>pasozyty</t>
        </is>
      </c>
    </row>
    <row r="214">
      <c r="A214" s="18" t="inlineStr">
        <is>
          <t>Leishmania donovani</t>
        </is>
      </c>
      <c r="B214" s="4" t="n">
        <v>3</v>
      </c>
      <c r="C214" s="4" t="inlineStr"/>
      <c r="D214" s="18" t="inlineStr">
        <is>
          <t>pasozyty</t>
        </is>
      </c>
    </row>
    <row r="215">
      <c r="A215" s="18" t="inlineStr">
        <is>
          <t>Leishmania guyanensis (Viannia guyanensis)</t>
        </is>
      </c>
      <c r="B215" s="4" t="n">
        <v>3</v>
      </c>
      <c r="C215" s="4" t="inlineStr"/>
      <c r="D215" s="18" t="inlineStr">
        <is>
          <t>pasozyty</t>
        </is>
      </c>
    </row>
    <row r="216">
      <c r="A216" s="18" t="inlineStr">
        <is>
          <t>Leishmania infantum (Leishmania chagasi)</t>
        </is>
      </c>
      <c r="B216" s="4" t="n">
        <v>3</v>
      </c>
      <c r="C216" s="4" t="inlineStr"/>
      <c r="D216" s="18" t="inlineStr">
        <is>
          <t>pasozyty</t>
        </is>
      </c>
    </row>
    <row r="217">
      <c r="A217" s="18" t="inlineStr">
        <is>
          <t>Leishmania major</t>
        </is>
      </c>
      <c r="B217" s="4" t="n">
        <v>2</v>
      </c>
      <c r="C217" s="4" t="inlineStr"/>
      <c r="D217" s="18" t="inlineStr">
        <is>
          <t>pasozyty</t>
        </is>
      </c>
    </row>
    <row r="218">
      <c r="A218" s="18" t="inlineStr">
        <is>
          <t>Leishmania mexicana</t>
        </is>
      </c>
      <c r="B218" s="4" t="n">
        <v>2</v>
      </c>
      <c r="C218" s="4" t="inlineStr"/>
      <c r="D218" s="18" t="inlineStr">
        <is>
          <t>pasozyty</t>
        </is>
      </c>
    </row>
    <row r="219">
      <c r="A219" s="18" t="inlineStr">
        <is>
          <t>Leishmania panamensis (Viannia panamensis)</t>
        </is>
      </c>
      <c r="B219" s="4" t="n">
        <v>3</v>
      </c>
      <c r="C219" s="4" t="inlineStr"/>
      <c r="D219" s="18" t="inlineStr">
        <is>
          <t>pasozyty</t>
        </is>
      </c>
    </row>
    <row r="220">
      <c r="A220" s="18" t="inlineStr">
        <is>
          <t>Leishmania peruviana</t>
        </is>
      </c>
      <c r="B220" s="4" t="n">
        <v>2</v>
      </c>
      <c r="C220" s="4" t="inlineStr"/>
      <c r="D220" s="18" t="inlineStr">
        <is>
          <t>pasozyty</t>
        </is>
      </c>
    </row>
    <row r="221">
      <c r="A221" s="18" t="inlineStr">
        <is>
          <t>Leishmania spp.</t>
        </is>
      </c>
      <c r="B221" s="4" t="n">
        <v>2</v>
      </c>
      <c r="C221" s="4" t="inlineStr"/>
      <c r="D221" s="18" t="inlineStr">
        <is>
          <t>pasozyty</t>
        </is>
      </c>
    </row>
    <row r="222">
      <c r="A222" s="18" t="inlineStr">
        <is>
          <t>Leishmania tropica</t>
        </is>
      </c>
      <c r="B222" s="4" t="n">
        <v>2</v>
      </c>
      <c r="C222" s="4" t="inlineStr"/>
      <c r="D222" s="18" t="inlineStr">
        <is>
          <t>pasozyty</t>
        </is>
      </c>
    </row>
    <row r="223">
      <c r="A223" s="18" t="inlineStr">
        <is>
          <t>Leptospira interrogans (wszystkie serotypy)</t>
        </is>
      </c>
      <c r="B223" s="4" t="n">
        <v>2</v>
      </c>
      <c r="C223" s="4" t="inlineStr"/>
      <c r="D223" s="18" t="inlineStr">
        <is>
          <t>bakterie</t>
        </is>
      </c>
    </row>
    <row r="224">
      <c r="A224" s="18" t="inlineStr">
        <is>
          <t>Leptospira spp.</t>
        </is>
      </c>
      <c r="B224" s="4" t="n">
        <v>2</v>
      </c>
      <c r="C224" s="4" t="inlineStr"/>
      <c r="D224" s="18" t="inlineStr">
        <is>
          <t>bakterie</t>
        </is>
      </c>
    </row>
    <row r="225">
      <c r="A225" s="18" t="inlineStr">
        <is>
          <t>Listeria invanovii subsp. londoniensis</t>
        </is>
      </c>
      <c r="B225" s="4" t="n">
        <v>2</v>
      </c>
      <c r="C225" s="4" t="inlineStr"/>
      <c r="D225" s="18" t="inlineStr">
        <is>
          <t>bakterie</t>
        </is>
      </c>
    </row>
    <row r="226">
      <c r="A226" s="18" t="inlineStr">
        <is>
          <t>Listeria ivanovii subsp. ivanovii</t>
        </is>
      </c>
      <c r="B226" s="4" t="n">
        <v>2</v>
      </c>
      <c r="C226" s="4" t="inlineStr"/>
      <c r="D226" s="18" t="inlineStr">
        <is>
          <t>bakterie</t>
        </is>
      </c>
    </row>
    <row r="227">
      <c r="A227" s="18" t="inlineStr">
        <is>
          <t>Listeria monocytogenes</t>
        </is>
      </c>
      <c r="B227" s="4" t="n">
        <v>2</v>
      </c>
      <c r="C227" s="4" t="inlineStr"/>
      <c r="D227" s="18" t="inlineStr">
        <is>
          <t>bakterie</t>
        </is>
      </c>
    </row>
    <row r="228">
      <c r="A228" s="18" t="inlineStr">
        <is>
          <t>Loa loa</t>
        </is>
      </c>
      <c r="B228" s="4" t="n">
        <v>2</v>
      </c>
      <c r="C228" s="4" t="inlineStr"/>
      <c r="D228" s="18" t="inlineStr">
        <is>
          <t>pasozyty</t>
        </is>
      </c>
    </row>
    <row r="229">
      <c r="A229" s="18" t="inlineStr">
        <is>
          <t>Ludzki alfaherpeswirus typu 2 (herpeswirus ludzki typu 2, wirus opryszczki pospolitej typu 2)</t>
        </is>
      </c>
      <c r="B229" s="4" t="n">
        <v>2</v>
      </c>
      <c r="C229" s="4" t="inlineStr"/>
      <c r="D229" s="18" t="inlineStr">
        <is>
          <t>wirusy</t>
        </is>
      </c>
    </row>
    <row r="230">
      <c r="A230" s="18" t="inlineStr">
        <is>
          <t>Ludzki alfaherpeswirus typu 3 (wirus ospy wietrznej i półpaśca)</t>
        </is>
      </c>
      <c r="B230" s="4" t="n">
        <v>2</v>
      </c>
      <c r="C230" s="4" t="inlineStr">
        <is>
          <t>V</t>
        </is>
      </c>
      <c r="D230" s="18" t="inlineStr">
        <is>
          <t>wirusy</t>
        </is>
      </c>
    </row>
    <row r="231">
      <c r="A231" s="18" t="inlineStr">
        <is>
          <t>Ludzki betaherpeswirus typu 5 (wirus cytomegalii, CMV)</t>
        </is>
      </c>
      <c r="B231" s="4" t="n">
        <v>2</v>
      </c>
      <c r="C231" s="4" t="inlineStr"/>
      <c r="D231" s="18" t="inlineStr">
        <is>
          <t>wirusy</t>
        </is>
      </c>
    </row>
    <row r="232">
      <c r="A232" s="18" t="inlineStr">
        <is>
          <t>Ludzki betaherpeswirus typu 6A (Ludzki wirus B-limfotropowy, HBLV, HHV-6A)</t>
        </is>
      </c>
      <c r="B232" s="4" t="n">
        <v>2</v>
      </c>
      <c r="C232" s="4" t="inlineStr"/>
      <c r="D232" s="18" t="inlineStr">
        <is>
          <t>wirusy</t>
        </is>
      </c>
    </row>
    <row r="233">
      <c r="A233" s="18" t="inlineStr">
        <is>
          <t>Ludzki betaherpeswirus typu 6B</t>
        </is>
      </c>
      <c r="B233" s="4" t="n">
        <v>2</v>
      </c>
      <c r="C233" s="4" t="inlineStr"/>
      <c r="D233" s="18" t="inlineStr">
        <is>
          <t>wirusy</t>
        </is>
      </c>
    </row>
    <row r="234">
      <c r="A234" s="18" t="inlineStr">
        <is>
          <t>Ludzki betaherpeswirus typu 7</t>
        </is>
      </c>
      <c r="B234" s="4" t="n">
        <v>2</v>
      </c>
      <c r="C234" s="4" t="inlineStr"/>
      <c r="D234" s="18" t="inlineStr">
        <is>
          <t>wirusy</t>
        </is>
      </c>
    </row>
    <row r="235">
      <c r="A235" s="18" t="inlineStr">
        <is>
          <t>Ludzki gammaherpesvirus typu 4 (wirus Epsteina-Barr)</t>
        </is>
      </c>
      <c r="B235" s="4" t="n">
        <v>2</v>
      </c>
      <c r="C235" s="4" t="inlineStr"/>
      <c r="D235" s="18" t="inlineStr">
        <is>
          <t>wirusy</t>
        </is>
      </c>
    </row>
    <row r="236">
      <c r="A236" s="18" t="inlineStr">
        <is>
          <t>Ludzki gammaherpeswirus typu 8</t>
        </is>
      </c>
      <c r="B236" s="4" t="n">
        <v>2</v>
      </c>
      <c r="C236" s="4" t="inlineStr">
        <is>
          <t>D</t>
        </is>
      </c>
      <c r="D236" s="18" t="inlineStr">
        <is>
          <t>wirusy</t>
        </is>
      </c>
    </row>
    <row r="237">
      <c r="A237" s="18" t="inlineStr">
        <is>
          <t>Ludzki parwowirus B19</t>
        </is>
      </c>
      <c r="B237" s="4" t="n">
        <v>2</v>
      </c>
      <c r="C237" s="4" t="inlineStr"/>
      <c r="D237" s="18" t="inlineStr">
        <is>
          <t>wirusy</t>
        </is>
      </c>
    </row>
    <row r="238">
      <c r="A238" s="18" t="inlineStr">
        <is>
          <t>Ludzki poliomawirus 1 (wirus BK)</t>
        </is>
      </c>
      <c r="B238" s="4" t="n">
        <v>2</v>
      </c>
      <c r="C238" s="4" t="inlineStr">
        <is>
          <t>D, (4)</t>
        </is>
      </c>
      <c r="D238" s="18" t="inlineStr">
        <is>
          <t>wirusy</t>
        </is>
      </c>
    </row>
    <row r="239">
      <c r="A239" s="18" t="inlineStr">
        <is>
          <t>Ludzki poliomawirus 2 (wirus JC)</t>
        </is>
      </c>
      <c r="B239" s="4" t="n">
        <v>2</v>
      </c>
      <c r="C239" s="4" t="inlineStr">
        <is>
          <t>D, (4)</t>
        </is>
      </c>
      <c r="D239" s="18" t="inlineStr">
        <is>
          <t>wirusy</t>
        </is>
      </c>
    </row>
    <row r="240">
      <c r="A240" s="18" t="inlineStr">
        <is>
          <t>Ludzki respirowirus typu 1 (wirus paragrypy typu 1)</t>
        </is>
      </c>
      <c r="B240" s="4" t="n">
        <v>2</v>
      </c>
      <c r="C240" s="4" t="inlineStr"/>
      <c r="D240" s="18" t="inlineStr">
        <is>
          <t>wirusy</t>
        </is>
      </c>
    </row>
    <row r="241">
      <c r="A241" s="18" t="inlineStr">
        <is>
          <t>Ludzki respirowirus typu 3 (wirus paragrypy typu 3)</t>
        </is>
      </c>
      <c r="B241" s="4" t="n">
        <v>2</v>
      </c>
      <c r="C241" s="4" t="inlineStr"/>
      <c r="D241" s="18" t="inlineStr">
        <is>
          <t>wirusy</t>
        </is>
      </c>
    </row>
    <row r="242">
      <c r="A242" s="18" t="inlineStr">
        <is>
          <t>Ludzki rubulawirus typu 2 (wirus paragrypy typu 2)</t>
        </is>
      </c>
      <c r="B242" s="4" t="n">
        <v>2</v>
      </c>
      <c r="C242" s="4" t="inlineStr"/>
      <c r="D242" s="18" t="inlineStr">
        <is>
          <t>wirusy</t>
        </is>
      </c>
    </row>
    <row r="243">
      <c r="A243" s="18" t="inlineStr">
        <is>
          <t>Ludzki rubulawirus typu 4 (wirus paragrypy typu 4)</t>
        </is>
      </c>
      <c r="B243" s="4" t="n">
        <v>2</v>
      </c>
      <c r="C243" s="4" t="inlineStr"/>
      <c r="D243" s="18" t="inlineStr">
        <is>
          <t>wirusy</t>
        </is>
      </c>
    </row>
    <row r="244">
      <c r="A244" s="18" t="inlineStr">
        <is>
          <t>Ludzki slfaherpeswirus typu 1 (herpeswirus ludzki typu 1, wirus opryszczki pospolitej typu 1)</t>
        </is>
      </c>
      <c r="B244" s="4" t="n">
        <v>2</v>
      </c>
      <c r="C244" s="4" t="inlineStr"/>
      <c r="D244" s="18" t="inlineStr">
        <is>
          <t>wirusy</t>
        </is>
      </c>
    </row>
    <row r="245">
      <c r="A245" s="18" t="inlineStr">
        <is>
          <t>Ludzki syncytialny wirus oddechowy (ludzki orthopneumowirus, RSV)</t>
        </is>
      </c>
      <c r="B245" s="4" t="n">
        <v>2</v>
      </c>
      <c r="C245" s="4" t="inlineStr"/>
      <c r="D245" s="18" t="inlineStr">
        <is>
          <t>wirusy</t>
        </is>
      </c>
    </row>
    <row r="246">
      <c r="A246" s="18" t="inlineStr">
        <is>
          <t>Ludzki wirus niedoboru odporności typu 1 (HIV-1)</t>
        </is>
      </c>
      <c r="B246" s="4" t="n">
        <v>3</v>
      </c>
      <c r="C246" s="4" t="inlineStr">
        <is>
          <t>D</t>
        </is>
      </c>
      <c r="D246" s="18" t="inlineStr">
        <is>
          <t>wirusy</t>
        </is>
      </c>
    </row>
    <row r="247">
      <c r="A247" s="18" t="inlineStr">
        <is>
          <t>Ludzki wirus niedoboru odporności typu 2 (HIV-2)</t>
        </is>
      </c>
      <c r="B247" s="4" t="n">
        <v>3</v>
      </c>
      <c r="C247" s="4" t="inlineStr">
        <is>
          <t>D</t>
        </is>
      </c>
      <c r="D247" s="18" t="inlineStr">
        <is>
          <t>wirusy</t>
        </is>
      </c>
    </row>
    <row r="248">
      <c r="A248" s="18" t="inlineStr">
        <is>
          <t>Ludzki wirus T-limfotropowy typu 1 (HTLV-1)</t>
        </is>
      </c>
      <c r="B248" s="4" t="n">
        <v>3</v>
      </c>
      <c r="C248" s="4" t="inlineStr">
        <is>
          <t>D</t>
        </is>
      </c>
      <c r="D248" s="18" t="inlineStr">
        <is>
          <t>wirusy</t>
        </is>
      </c>
    </row>
    <row r="249">
      <c r="A249" s="18" t="inlineStr">
        <is>
          <t>Ludzki wirus T-limfotropowy typu 2 (HTLV-2)</t>
        </is>
      </c>
      <c r="B249" s="4" t="n">
        <v>3</v>
      </c>
      <c r="C249" s="4" t="inlineStr">
        <is>
          <t>D</t>
        </is>
      </c>
      <c r="D249" s="18" t="inlineStr">
        <is>
          <t>wirusy</t>
        </is>
      </c>
    </row>
    <row r="250">
      <c r="A250" s="18" t="inlineStr">
        <is>
          <t>Madurella grisea</t>
        </is>
      </c>
      <c r="B250" s="4" t="n">
        <v>2</v>
      </c>
      <c r="C250" s="4" t="inlineStr"/>
      <c r="D250" s="18" t="inlineStr">
        <is>
          <t>grzyby</t>
        </is>
      </c>
    </row>
    <row r="251">
      <c r="A251" s="18" t="inlineStr">
        <is>
          <t>Madurella mycetomatis</t>
        </is>
      </c>
      <c r="B251" s="4" t="n">
        <v>2</v>
      </c>
      <c r="C251" s="4" t="inlineStr"/>
      <c r="D251" s="18" t="inlineStr">
        <is>
          <t>grzyby</t>
        </is>
      </c>
    </row>
    <row r="252">
      <c r="A252" s="18" t="inlineStr">
        <is>
          <t>Mammarenawirus brazylijski</t>
        </is>
      </c>
      <c r="B252" s="4" t="n">
        <v>4</v>
      </c>
      <c r="C252" s="4" t="inlineStr"/>
      <c r="D252" s="18" t="inlineStr">
        <is>
          <t>wirusy</t>
        </is>
      </c>
    </row>
    <row r="253">
      <c r="A253" s="18" t="inlineStr">
        <is>
          <t>Mammarenawirus Chapare</t>
        </is>
      </c>
      <c r="B253" s="4" t="n">
        <v>4</v>
      </c>
      <c r="C253" s="4" t="inlineStr"/>
      <c r="D253" s="18" t="inlineStr">
        <is>
          <t>wirusy</t>
        </is>
      </c>
    </row>
    <row r="254">
      <c r="A254" s="18" t="inlineStr">
        <is>
          <t>Mammarenawirus Flexal</t>
        </is>
      </c>
      <c r="B254" s="4" t="n">
        <v>3</v>
      </c>
      <c r="C254" s="4" t="inlineStr"/>
      <c r="D254" s="18" t="inlineStr">
        <is>
          <t>wirusy</t>
        </is>
      </c>
    </row>
    <row r="255">
      <c r="A255" s="18" t="inlineStr">
        <is>
          <t>Mammarenawirus Guanarito</t>
        </is>
      </c>
      <c r="B255" s="4" t="n">
        <v>4</v>
      </c>
      <c r="C255" s="4" t="inlineStr"/>
      <c r="D255" s="18" t="inlineStr">
        <is>
          <t>wirusy</t>
        </is>
      </c>
    </row>
    <row r="256">
      <c r="A256" s="18" t="inlineStr">
        <is>
          <t>Mammarenawirus Junín</t>
        </is>
      </c>
      <c r="B256" s="4" t="n">
        <v>4</v>
      </c>
      <c r="C256" s="4" t="inlineStr"/>
      <c r="D256" s="18" t="inlineStr">
        <is>
          <t>wirusy</t>
        </is>
      </c>
    </row>
    <row r="257">
      <c r="A257" s="18" t="inlineStr">
        <is>
          <t>Mammarenawirus Lassa (wirus gorączki Lassa)</t>
        </is>
      </c>
      <c r="B257" s="4" t="n">
        <v>4</v>
      </c>
      <c r="C257" s="4" t="inlineStr"/>
      <c r="D257" s="18" t="inlineStr">
        <is>
          <t>wirusy</t>
        </is>
      </c>
    </row>
    <row r="258">
      <c r="A258" s="18" t="inlineStr">
        <is>
          <t>Mammarenawirus limfocytowego zapalenia opon mózgowych (inne szczepy)</t>
        </is>
      </c>
      <c r="B258" s="4" t="n">
        <v>2</v>
      </c>
      <c r="C258" s="4" t="inlineStr"/>
      <c r="D258" s="18" t="inlineStr">
        <is>
          <t>wirusy</t>
        </is>
      </c>
    </row>
    <row r="259">
      <c r="A259" s="18" t="inlineStr">
        <is>
          <t>Mammarenawirus limfocytowego zapalenia opon mózgowych, szczepy neurotropowe</t>
        </is>
      </c>
      <c r="B259" s="4" t="n">
        <v>2</v>
      </c>
      <c r="C259" s="4" t="inlineStr"/>
      <c r="D259" s="18" t="inlineStr">
        <is>
          <t>wirusy</t>
        </is>
      </c>
    </row>
    <row r="260">
      <c r="A260" s="18" t="inlineStr">
        <is>
          <t>Mammarenawirus Lujo</t>
        </is>
      </c>
      <c r="B260" s="4" t="n">
        <v>4</v>
      </c>
      <c r="C260" s="4" t="inlineStr"/>
      <c r="D260" s="18" t="inlineStr">
        <is>
          <t>wirusy</t>
        </is>
      </c>
    </row>
    <row r="261">
      <c r="A261" s="18" t="inlineStr">
        <is>
          <t>Mammarenawirus Machupo</t>
        </is>
      </c>
      <c r="B261" s="4" t="n">
        <v>4</v>
      </c>
      <c r="C261" s="4" t="inlineStr"/>
      <c r="D261" s="18" t="inlineStr">
        <is>
          <t>wirusy</t>
        </is>
      </c>
    </row>
    <row r="262">
      <c r="A262" s="18" t="inlineStr">
        <is>
          <t>Mammarenawirus Mobala</t>
        </is>
      </c>
      <c r="B262" s="4" t="n">
        <v>2</v>
      </c>
      <c r="C262" s="4" t="inlineStr"/>
      <c r="D262" s="18" t="inlineStr">
        <is>
          <t>wirusy</t>
        </is>
      </c>
    </row>
    <row r="263">
      <c r="A263" s="18" t="inlineStr">
        <is>
          <t>Mammarenawirus Mopeia</t>
        </is>
      </c>
      <c r="B263" s="4" t="n">
        <v>2</v>
      </c>
      <c r="C263" s="4" t="inlineStr"/>
      <c r="D263" s="18" t="inlineStr">
        <is>
          <t>wirusy</t>
        </is>
      </c>
    </row>
    <row r="264">
      <c r="A264" s="18" t="inlineStr">
        <is>
          <t>Mammarenawirus Tacaribe</t>
        </is>
      </c>
      <c r="B264" s="4" t="n">
        <v>2</v>
      </c>
      <c r="C264" s="4" t="inlineStr"/>
      <c r="D264" s="18" t="inlineStr">
        <is>
          <t>wirusy</t>
        </is>
      </c>
    </row>
    <row r="265">
      <c r="A265" s="18" t="inlineStr">
        <is>
          <t>Mammarenawirus Whitewater Arroyo</t>
        </is>
      </c>
      <c r="B265" s="4" t="n">
        <v>3</v>
      </c>
      <c r="C265" s="4" t="inlineStr"/>
      <c r="D265" s="18" t="inlineStr">
        <is>
          <t>wirusy</t>
        </is>
      </c>
    </row>
    <row r="266">
      <c r="A266" s="18" t="inlineStr">
        <is>
          <t>Mansonella ozzardi</t>
        </is>
      </c>
      <c r="B266" s="4" t="n">
        <v>2</v>
      </c>
      <c r="C266" s="4" t="inlineStr"/>
      <c r="D266" s="18" t="inlineStr">
        <is>
          <t>pasozyty</t>
        </is>
      </c>
    </row>
    <row r="267">
      <c r="A267" s="18" t="inlineStr">
        <is>
          <t>Mansonella perstans</t>
        </is>
      </c>
      <c r="B267" s="4" t="n">
        <v>2</v>
      </c>
      <c r="C267" s="4" t="inlineStr"/>
      <c r="D267" s="18" t="inlineStr">
        <is>
          <t>pasozyty</t>
        </is>
      </c>
    </row>
    <row r="268">
      <c r="A268" s="18" t="inlineStr">
        <is>
          <t>Mansonella streptocerca</t>
        </is>
      </c>
      <c r="B268" s="4" t="n">
        <v>2</v>
      </c>
      <c r="C268" s="4" t="inlineStr"/>
      <c r="D268" s="18" t="inlineStr">
        <is>
          <t>pasozyty</t>
        </is>
      </c>
    </row>
    <row r="269">
      <c r="A269" s="18" t="inlineStr">
        <is>
          <t>Małpi alfaherpeswirus typu 1 (herpeswirus małpi, herpeswirus typu B)</t>
        </is>
      </c>
      <c r="B269" s="4" t="n">
        <v>3</v>
      </c>
      <c r="C269" s="4" t="inlineStr"/>
      <c r="D269" s="18" t="inlineStr">
        <is>
          <t>wirusy</t>
        </is>
      </c>
    </row>
    <row r="270">
      <c r="A270" s="18" t="inlineStr">
        <is>
          <t>Małpi wirus niedoboru odporności (SIV)</t>
        </is>
      </c>
      <c r="B270" s="4" t="n">
        <v>2</v>
      </c>
      <c r="C270" s="4" t="inlineStr">
        <is>
          <t>(8)</t>
        </is>
      </c>
      <c r="D270" s="18" t="inlineStr">
        <is>
          <t>wirusy</t>
        </is>
      </c>
    </row>
    <row r="271">
      <c r="A271" s="18" t="inlineStr">
        <is>
          <t>Metagonimus spp.</t>
        </is>
      </c>
      <c r="B271" s="4" t="n">
        <v>2</v>
      </c>
      <c r="C271" s="4" t="inlineStr"/>
      <c r="D271" s="18" t="inlineStr">
        <is>
          <t>pasozyty</t>
        </is>
      </c>
    </row>
    <row r="272">
      <c r="A272" s="18" t="inlineStr">
        <is>
          <t>Microsporum spp.</t>
        </is>
      </c>
      <c r="B272" s="4" t="n">
        <v>2</v>
      </c>
      <c r="C272" s="4" t="inlineStr">
        <is>
          <t>A</t>
        </is>
      </c>
      <c r="D272" s="18" t="inlineStr">
        <is>
          <t>grzyby</t>
        </is>
      </c>
    </row>
    <row r="273">
      <c r="A273" s="18" t="inlineStr">
        <is>
          <t>Morganella morganii subsp. morganii (Proteus morganii)</t>
        </is>
      </c>
      <c r="B273" s="4" t="n">
        <v>2</v>
      </c>
      <c r="C273" s="4" t="inlineStr"/>
      <c r="D273" s="18" t="inlineStr">
        <is>
          <t>bakterie</t>
        </is>
      </c>
    </row>
    <row r="274">
      <c r="A274" s="18" t="inlineStr">
        <is>
          <t>Morganella morganii subsp. sibonii</t>
        </is>
      </c>
      <c r="B274" s="4" t="n">
        <v>2</v>
      </c>
      <c r="C274" s="4" t="inlineStr"/>
      <c r="D274" s="18" t="inlineStr">
        <is>
          <t>bakterie</t>
        </is>
      </c>
    </row>
    <row r="275">
      <c r="A275" s="18" t="inlineStr">
        <is>
          <t>Mycobacterium abscessus subsp. abscessus</t>
        </is>
      </c>
      <c r="B275" s="4" t="n">
        <v>2</v>
      </c>
      <c r="C275" s="4" t="inlineStr"/>
      <c r="D275" s="18" t="inlineStr">
        <is>
          <t>bakterie</t>
        </is>
      </c>
    </row>
    <row r="276">
      <c r="A276" s="18" t="inlineStr">
        <is>
          <t>Mycobacterium africanum</t>
        </is>
      </c>
      <c r="B276" s="4" t="n">
        <v>3</v>
      </c>
      <c r="C276" s="4" t="inlineStr">
        <is>
          <t>V</t>
        </is>
      </c>
      <c r="D276" s="18" t="inlineStr">
        <is>
          <t>bakterie</t>
        </is>
      </c>
    </row>
    <row r="277">
      <c r="A277" s="18" t="inlineStr">
        <is>
          <t>Mycobacterium avium subsp. avium (Mycobacterium avium)</t>
        </is>
      </c>
      <c r="B277" s="4" t="n">
        <v>2</v>
      </c>
      <c r="C277" s="4" t="inlineStr"/>
      <c r="D277" s="18" t="inlineStr">
        <is>
          <t>bakterie</t>
        </is>
      </c>
    </row>
    <row r="278">
      <c r="A278" s="18" t="inlineStr">
        <is>
          <t>Mycobacterium avium subsp. paratuberculosis (Mycobacterium paratuberculosis)</t>
        </is>
      </c>
      <c r="B278" s="4" t="n">
        <v>2</v>
      </c>
      <c r="C278" s="4" t="inlineStr"/>
      <c r="D278" s="18" t="inlineStr">
        <is>
          <t>bakterie</t>
        </is>
      </c>
    </row>
    <row r="279">
      <c r="A279" s="18" t="inlineStr">
        <is>
          <t>Mycobacterium avium subsp. silvaticum</t>
        </is>
      </c>
      <c r="B279" s="4" t="n">
        <v>2</v>
      </c>
      <c r="C279" s="4" t="inlineStr"/>
      <c r="D279" s="18" t="inlineStr">
        <is>
          <t>bakterie</t>
        </is>
      </c>
    </row>
    <row r="280">
      <c r="A280" s="18" t="inlineStr">
        <is>
          <t>Mycobacterium bovis</t>
        </is>
      </c>
      <c r="B280" s="4" t="n">
        <v>3</v>
      </c>
      <c r="C280" s="4" t="inlineStr">
        <is>
          <t>V</t>
        </is>
      </c>
      <c r="D280" s="18" t="inlineStr">
        <is>
          <t>bakterie</t>
        </is>
      </c>
    </row>
    <row r="281">
      <c r="A281" s="18" t="inlineStr">
        <is>
          <t>Mycobacterium caprae (Mycobacterium tuberculosis subsp. caprae)</t>
        </is>
      </c>
      <c r="B281" s="4" t="n">
        <v>3</v>
      </c>
      <c r="C281" s="4" t="inlineStr"/>
      <c r="D281" s="18" t="inlineStr">
        <is>
          <t>bakterie</t>
        </is>
      </c>
    </row>
    <row r="282">
      <c r="A282" s="18" t="inlineStr">
        <is>
          <t>Mycobacterium chelonae</t>
        </is>
      </c>
      <c r="B282" s="4" t="n">
        <v>2</v>
      </c>
      <c r="C282" s="4" t="inlineStr"/>
      <c r="D282" s="18" t="inlineStr">
        <is>
          <t>bakterie</t>
        </is>
      </c>
    </row>
    <row r="283">
      <c r="A283" s="18" t="inlineStr">
        <is>
          <t>Mycobacterium chimaera</t>
        </is>
      </c>
      <c r="B283" s="4" t="n">
        <v>2</v>
      </c>
      <c r="C283" s="4" t="inlineStr"/>
      <c r="D283" s="18" t="inlineStr">
        <is>
          <t>bakterie</t>
        </is>
      </c>
    </row>
    <row r="284">
      <c r="A284" s="18" t="inlineStr">
        <is>
          <t>Mycobacterium fortuitum</t>
        </is>
      </c>
      <c r="B284" s="4" t="n">
        <v>2</v>
      </c>
      <c r="C284" s="4" t="inlineStr"/>
      <c r="D284" s="18" t="inlineStr">
        <is>
          <t>bakterie</t>
        </is>
      </c>
    </row>
    <row r="285">
      <c r="A285" s="18" t="inlineStr">
        <is>
          <t>Mycobacterium intracellulare</t>
        </is>
      </c>
      <c r="B285" s="4" t="n">
        <v>2</v>
      </c>
      <c r="C285" s="4" t="inlineStr"/>
      <c r="D285" s="18" t="inlineStr">
        <is>
          <t>bakterie</t>
        </is>
      </c>
    </row>
    <row r="286">
      <c r="A286" s="18" t="inlineStr">
        <is>
          <t>Mycobacterium kansasii</t>
        </is>
      </c>
      <c r="B286" s="4" t="n">
        <v>2</v>
      </c>
      <c r="C286" s="4" t="inlineStr"/>
      <c r="D286" s="18" t="inlineStr">
        <is>
          <t>bakterie</t>
        </is>
      </c>
    </row>
    <row r="287">
      <c r="A287" s="18" t="inlineStr">
        <is>
          <t>Mycobacterium leprae</t>
        </is>
      </c>
      <c r="B287" s="4" t="n">
        <v>3</v>
      </c>
      <c r="C287" s="4" t="inlineStr"/>
      <c r="D287" s="18" t="inlineStr">
        <is>
          <t>bakterie</t>
        </is>
      </c>
    </row>
    <row r="288">
      <c r="A288" s="18" t="inlineStr">
        <is>
          <t>Mycobacterium malmoense</t>
        </is>
      </c>
      <c r="B288" s="4" t="n">
        <v>2</v>
      </c>
      <c r="C288" s="4" t="inlineStr"/>
      <c r="D288" s="18" t="inlineStr">
        <is>
          <t>bakterie</t>
        </is>
      </c>
    </row>
    <row r="289">
      <c r="A289" s="18" t="inlineStr">
        <is>
          <t>Mycobacterium marinum</t>
        </is>
      </c>
      <c r="B289" s="4" t="n">
        <v>2</v>
      </c>
      <c r="C289" s="4" t="inlineStr"/>
      <c r="D289" s="18" t="inlineStr">
        <is>
          <t>bakterie</t>
        </is>
      </c>
    </row>
    <row r="290">
      <c r="A290" s="18" t="inlineStr">
        <is>
          <t>Mycobacterium microti</t>
        </is>
      </c>
      <c r="B290" s="4" t="n">
        <v>3</v>
      </c>
      <c r="C290" s="4" t="inlineStr"/>
      <c r="D290" s="18" t="inlineStr">
        <is>
          <t>bakterie</t>
        </is>
      </c>
    </row>
    <row r="291">
      <c r="A291" s="18" t="inlineStr">
        <is>
          <t>Mycobacterium pinnipedii</t>
        </is>
      </c>
      <c r="B291" s="4" t="n">
        <v>3</v>
      </c>
      <c r="C291" s="4" t="inlineStr"/>
      <c r="D291" s="18" t="inlineStr">
        <is>
          <t>bakterie</t>
        </is>
      </c>
    </row>
    <row r="292">
      <c r="A292" s="18" t="inlineStr">
        <is>
          <t>Mycobacterium scrofulaceum</t>
        </is>
      </c>
      <c r="B292" s="4" t="n">
        <v>2</v>
      </c>
      <c r="C292" s="4" t="inlineStr"/>
      <c r="D292" s="18" t="inlineStr">
        <is>
          <t>bakterie</t>
        </is>
      </c>
    </row>
    <row r="293">
      <c r="A293" s="18" t="inlineStr">
        <is>
          <t>Mycobacterium simiae</t>
        </is>
      </c>
      <c r="B293" s="4" t="n">
        <v>2</v>
      </c>
      <c r="C293" s="4" t="inlineStr"/>
      <c r="D293" s="18" t="inlineStr">
        <is>
          <t>bakterie</t>
        </is>
      </c>
    </row>
    <row r="294">
      <c r="A294" s="18" t="inlineStr">
        <is>
          <t>Mycobacterium szulgai</t>
        </is>
      </c>
      <c r="B294" s="4" t="n">
        <v>2</v>
      </c>
      <c r="C294" s="4" t="inlineStr"/>
      <c r="D294" s="18" t="inlineStr">
        <is>
          <t>bakterie</t>
        </is>
      </c>
    </row>
    <row r="295">
      <c r="A295" s="18" t="inlineStr">
        <is>
          <t>Mycobacterium tuberculosis</t>
        </is>
      </c>
      <c r="B295" s="4" t="n">
        <v>3</v>
      </c>
      <c r="C295" s="4" t="inlineStr">
        <is>
          <t>V</t>
        </is>
      </c>
      <c r="D295" s="18" t="inlineStr">
        <is>
          <t>bakterie</t>
        </is>
      </c>
    </row>
    <row r="296">
      <c r="A296" s="18" t="inlineStr">
        <is>
          <t>Mycobacterium ulcerans</t>
        </is>
      </c>
      <c r="B296" s="4" t="n">
        <v>3</v>
      </c>
      <c r="C296" s="4" t="inlineStr"/>
      <c r="D296" s="18" t="inlineStr">
        <is>
          <t>bakterie</t>
        </is>
      </c>
    </row>
    <row r="297">
      <c r="A297" s="18" t="inlineStr">
        <is>
          <t>Mycobacterium xenopi</t>
        </is>
      </c>
      <c r="B297" s="4" t="n">
        <v>2</v>
      </c>
      <c r="C297" s="4" t="inlineStr"/>
      <c r="D297" s="18" t="inlineStr">
        <is>
          <t>bakterie</t>
        </is>
      </c>
    </row>
    <row r="298">
      <c r="A298" s="18" t="inlineStr">
        <is>
          <t>Mycoplasma hominis</t>
        </is>
      </c>
      <c r="B298" s="4" t="n">
        <v>2</v>
      </c>
      <c r="C298" s="4" t="inlineStr"/>
      <c r="D298" s="18" t="inlineStr">
        <is>
          <t>bakterie</t>
        </is>
      </c>
    </row>
    <row r="299">
      <c r="A299" s="18" t="inlineStr">
        <is>
          <t>Mycoplasma pneumoniae</t>
        </is>
      </c>
      <c r="B299" s="4" t="n">
        <v>2</v>
      </c>
      <c r="C299" s="4" t="inlineStr"/>
      <c r="D299" s="18" t="inlineStr">
        <is>
          <t>bakterie</t>
        </is>
      </c>
    </row>
    <row r="300">
      <c r="A300" s="18" t="inlineStr">
        <is>
          <t>Mycoplasma spp.</t>
        </is>
      </c>
      <c r="B300" s="4" t="n">
        <v>2</v>
      </c>
      <c r="C300" s="4" t="inlineStr"/>
      <c r="D300" s="18" t="inlineStr">
        <is>
          <t>bakterie</t>
        </is>
      </c>
    </row>
    <row r="301">
      <c r="A301" s="18" t="inlineStr">
        <is>
          <t>Naegleria fowleri</t>
        </is>
      </c>
      <c r="B301" s="4" t="n">
        <v>3</v>
      </c>
      <c r="C301" s="4" t="inlineStr"/>
      <c r="D301" s="18" t="inlineStr">
        <is>
          <t>pasozyty</t>
        </is>
      </c>
    </row>
    <row r="302">
      <c r="A302" s="18" t="inlineStr">
        <is>
          <t>Nairowirus choroby owiec z Nairobi</t>
        </is>
      </c>
      <c r="B302" s="4" t="n">
        <v>2</v>
      </c>
      <c r="C302" s="4" t="inlineStr"/>
      <c r="D302" s="18" t="inlineStr">
        <is>
          <t>wirusy</t>
        </is>
      </c>
    </row>
    <row r="303">
      <c r="A303" s="18" t="inlineStr">
        <is>
          <t>Nairowirus Dugbe</t>
        </is>
      </c>
      <c r="B303" s="4" t="n">
        <v>2</v>
      </c>
      <c r="C303" s="4" t="inlineStr"/>
      <c r="D303" s="18" t="inlineStr">
        <is>
          <t>wirusy</t>
        </is>
      </c>
    </row>
    <row r="304">
      <c r="A304" s="18" t="inlineStr">
        <is>
          <t>Nairowirus Hazara</t>
        </is>
      </c>
      <c r="B304" s="4" t="n">
        <v>2</v>
      </c>
      <c r="C304" s="4" t="inlineStr"/>
      <c r="D304" s="18" t="inlineStr">
        <is>
          <t>wirusy</t>
        </is>
      </c>
    </row>
    <row r="305">
      <c r="A305" s="18" t="inlineStr">
        <is>
          <t>Nairowirus krymsko-kongijskiej gorączki krwotocznej [CCHF]</t>
        </is>
      </c>
      <c r="B305" s="4" t="n">
        <v>4</v>
      </c>
      <c r="C305" s="4" t="inlineStr"/>
      <c r="D305" s="18" t="inlineStr">
        <is>
          <t>wirusy</t>
        </is>
      </c>
    </row>
    <row r="306">
      <c r="A306" s="18" t="inlineStr">
        <is>
          <t>Nannizzia spp.</t>
        </is>
      </c>
      <c r="B306" s="4" t="n">
        <v>2</v>
      </c>
      <c r="C306" s="4" t="inlineStr"/>
      <c r="D306" s="18" t="inlineStr">
        <is>
          <t>grzyby</t>
        </is>
      </c>
    </row>
    <row r="307">
      <c r="A307" s="18" t="inlineStr">
        <is>
          <t>Necator americanus</t>
        </is>
      </c>
      <c r="B307" s="4" t="n">
        <v>2</v>
      </c>
      <c r="C307" s="4" t="inlineStr"/>
      <c r="D307" s="18" t="inlineStr">
        <is>
          <t>pasozyty</t>
        </is>
      </c>
    </row>
    <row r="308">
      <c r="A308" s="18" t="inlineStr">
        <is>
          <t>Neisseria gonorrhoeae</t>
        </is>
      </c>
      <c r="B308" s="4" t="n">
        <v>2</v>
      </c>
      <c r="C308" s="4" t="inlineStr"/>
      <c r="D308" s="18" t="inlineStr">
        <is>
          <t>bakterie</t>
        </is>
      </c>
    </row>
    <row r="309">
      <c r="A309" s="18" t="inlineStr">
        <is>
          <t>Neisseria meningitidis</t>
        </is>
      </c>
      <c r="B309" s="4" t="n">
        <v>2</v>
      </c>
      <c r="C309" s="4" t="inlineStr">
        <is>
          <t>V</t>
        </is>
      </c>
      <c r="D309" s="18" t="inlineStr">
        <is>
          <t>bakterie</t>
        </is>
      </c>
    </row>
    <row r="310">
      <c r="A310" s="18" t="inlineStr">
        <is>
          <t>Neorickettsia sennetsu (Rickettsia sennetsu, Ehrlichia sennetsu)</t>
        </is>
      </c>
      <c r="B310" s="4" t="n">
        <v>2</v>
      </c>
      <c r="C310" s="4" t="inlineStr"/>
      <c r="D310" s="18" t="inlineStr">
        <is>
          <t>bakterie</t>
        </is>
      </c>
    </row>
    <row r="311">
      <c r="A311" s="18" t="inlineStr">
        <is>
          <t>Neotestudina rosatii</t>
        </is>
      </c>
      <c r="B311" s="4" t="n">
        <v>2</v>
      </c>
      <c r="C311" s="4" t="inlineStr"/>
      <c r="D311" s="18" t="inlineStr">
        <is>
          <t>grzyby</t>
        </is>
      </c>
    </row>
    <row r="312">
      <c r="A312" s="18" t="inlineStr">
        <is>
          <t>Nisko patogenny wirus ptasiej grypy (LPAI) H7N9</t>
        </is>
      </c>
      <c r="B312" s="4" t="n">
        <v>3</v>
      </c>
      <c r="C312" s="4" t="inlineStr"/>
      <c r="D312" s="18" t="inlineStr">
        <is>
          <t>wirusy</t>
        </is>
      </c>
    </row>
    <row r="313">
      <c r="A313" s="18" t="inlineStr">
        <is>
          <t>Nocardia asteroides</t>
        </is>
      </c>
      <c r="B313" s="4" t="n">
        <v>2</v>
      </c>
      <c r="C313" s="4" t="inlineStr"/>
      <c r="D313" s="18" t="inlineStr">
        <is>
          <t>bakterie</t>
        </is>
      </c>
    </row>
    <row r="314">
      <c r="A314" s="18" t="inlineStr">
        <is>
          <t>Nocardia brasiliensis</t>
        </is>
      </c>
      <c r="B314" s="4" t="n">
        <v>2</v>
      </c>
      <c r="C314" s="4" t="inlineStr"/>
      <c r="D314" s="18" t="inlineStr">
        <is>
          <t>bakterie</t>
        </is>
      </c>
    </row>
    <row r="315">
      <c r="A315" s="18" t="inlineStr">
        <is>
          <t>Nocardia farcinica</t>
        </is>
      </c>
      <c r="B315" s="4" t="n">
        <v>2</v>
      </c>
      <c r="C315" s="4" t="inlineStr"/>
      <c r="D315" s="18" t="inlineStr">
        <is>
          <t>bakterie</t>
        </is>
      </c>
    </row>
    <row r="316">
      <c r="A316" s="18" t="inlineStr">
        <is>
          <t>Nocardia nova</t>
        </is>
      </c>
      <c r="B316" s="4" t="n">
        <v>2</v>
      </c>
      <c r="C316" s="4" t="inlineStr"/>
      <c r="D316" s="18" t="inlineStr">
        <is>
          <t>bakterie</t>
        </is>
      </c>
    </row>
    <row r="317">
      <c r="A317" s="18" t="inlineStr">
        <is>
          <t>Nocardia otitidiscaviarum</t>
        </is>
      </c>
      <c r="B317" s="4" t="n">
        <v>2</v>
      </c>
      <c r="C317" s="4" t="inlineStr"/>
      <c r="D317" s="18" t="inlineStr">
        <is>
          <t>bakterie</t>
        </is>
      </c>
    </row>
    <row r="318">
      <c r="A318" s="18" t="inlineStr">
        <is>
          <t>Nocardia spp.</t>
        </is>
      </c>
      <c r="B318" s="4" t="n">
        <v>2</v>
      </c>
      <c r="C318" s="4" t="inlineStr"/>
      <c r="D318" s="18" t="inlineStr">
        <is>
          <t>bakterie</t>
        </is>
      </c>
    </row>
    <row r="319">
      <c r="A319" s="18" t="inlineStr">
        <is>
          <t>Onchocerca volvulus</t>
        </is>
      </c>
      <c r="B319" s="4" t="n">
        <v>2</v>
      </c>
      <c r="C319" s="4" t="inlineStr"/>
      <c r="D319" s="18" t="inlineStr">
        <is>
          <t>pasozyty</t>
        </is>
      </c>
    </row>
    <row r="320">
      <c r="A320" s="18" t="inlineStr">
        <is>
          <t>Opisthorchis felineus</t>
        </is>
      </c>
      <c r="B320" s="4" t="n">
        <v>2</v>
      </c>
      <c r="C320" s="4" t="inlineStr"/>
      <c r="D320" s="18" t="inlineStr">
        <is>
          <t>pasozyty</t>
        </is>
      </c>
    </row>
    <row r="321">
      <c r="A321" s="18" t="inlineStr">
        <is>
          <t>Opisthorchis spp.</t>
        </is>
      </c>
      <c r="B321" s="4" t="n">
        <v>2</v>
      </c>
      <c r="C321" s="4" t="inlineStr"/>
      <c r="D321" s="18" t="inlineStr">
        <is>
          <t>pasozyty</t>
        </is>
      </c>
    </row>
    <row r="322">
      <c r="A322" s="18" t="inlineStr">
        <is>
          <t>Orbivirus (G)</t>
        </is>
      </c>
      <c r="B322" s="4" t="n">
        <v>2</v>
      </c>
      <c r="C322" s="4" t="inlineStr"/>
      <c r="D322" s="18" t="inlineStr">
        <is>
          <t>wirusy</t>
        </is>
      </c>
    </row>
    <row r="323">
      <c r="A323" s="18" t="inlineStr">
        <is>
          <t>Orientia tsutsugamushi (Rickettsia tsutsugamushi)</t>
        </is>
      </c>
      <c r="B323" s="4" t="n">
        <v>3</v>
      </c>
      <c r="C323" s="4" t="inlineStr"/>
      <c r="D323" s="18" t="inlineStr">
        <is>
          <t>bakterie</t>
        </is>
      </c>
    </row>
    <row r="324">
      <c r="A324" s="18" t="inlineStr">
        <is>
          <t>Pantoea agglomerans</t>
        </is>
      </c>
      <c r="B324" s="4" t="n">
        <v>2</v>
      </c>
      <c r="C324" s="4" t="inlineStr">
        <is>
          <t>A, T</t>
        </is>
      </c>
      <c r="D324" s="18" t="inlineStr">
        <is>
          <t>bakterie</t>
        </is>
      </c>
    </row>
    <row r="325">
      <c r="A325" s="18" t="inlineStr">
        <is>
          <t>Papillomaviridae (F)</t>
        </is>
      </c>
      <c r="B325" s="4" t="n">
        <v>2</v>
      </c>
      <c r="C325" s="4" t="inlineStr">
        <is>
          <t>D, (4)</t>
        </is>
      </c>
      <c r="D325" s="18" t="inlineStr">
        <is>
          <t>wirusy</t>
        </is>
      </c>
    </row>
    <row r="326">
      <c r="A326" s="18" t="inlineStr">
        <is>
          <t>Paracoccidioides brasiliensis</t>
        </is>
      </c>
      <c r="B326" s="4" t="n">
        <v>3</v>
      </c>
      <c r="C326" s="4" t="inlineStr">
        <is>
          <t>A</t>
        </is>
      </c>
      <c r="D326" s="18" t="inlineStr">
        <is>
          <t>grzyby</t>
        </is>
      </c>
    </row>
    <row r="327">
      <c r="A327" s="18" t="inlineStr">
        <is>
          <t>Paracoccidioides lutzii</t>
        </is>
      </c>
      <c r="B327" s="4" t="n">
        <v>3</v>
      </c>
      <c r="C327" s="4" t="inlineStr"/>
      <c r="D327" s="18" t="inlineStr">
        <is>
          <t>grzyby</t>
        </is>
      </c>
    </row>
    <row r="328">
      <c r="A328" s="18" t="inlineStr">
        <is>
          <t>Paragonimus spp.</t>
        </is>
      </c>
      <c r="B328" s="4" t="n">
        <v>2</v>
      </c>
      <c r="C328" s="4" t="inlineStr"/>
      <c r="D328" s="18" t="inlineStr">
        <is>
          <t>pasozyty</t>
        </is>
      </c>
    </row>
    <row r="329">
      <c r="A329" s="18" t="inlineStr">
        <is>
          <t>Paragonimus westermani</t>
        </is>
      </c>
      <c r="B329" s="4" t="n">
        <v>2</v>
      </c>
      <c r="C329" s="4" t="inlineStr"/>
      <c r="D329" s="18" t="inlineStr">
        <is>
          <t>pasozyty</t>
        </is>
      </c>
    </row>
    <row r="330">
      <c r="A330" s="18" t="inlineStr">
        <is>
          <t>Paraphyton spp.</t>
        </is>
      </c>
      <c r="B330" s="4" t="n">
        <v>2</v>
      </c>
      <c r="C330" s="4" t="inlineStr"/>
      <c r="D330" s="18" t="inlineStr">
        <is>
          <t>grzyby</t>
        </is>
      </c>
    </row>
    <row r="331">
      <c r="A331" s="18" t="inlineStr">
        <is>
          <t>Parechowirusy typu A</t>
        </is>
      </c>
      <c r="B331" s="4" t="n">
        <v>2</v>
      </c>
      <c r="C331" s="4" t="inlineStr"/>
      <c r="D331" s="18" t="inlineStr">
        <is>
          <t>wirusy</t>
        </is>
      </c>
    </row>
    <row r="332">
      <c r="A332" s="18" t="inlineStr">
        <is>
          <t>Parechowirusy typu B (wirus Ljungana)</t>
        </is>
      </c>
      <c r="B332" s="4" t="n">
        <v>2</v>
      </c>
      <c r="C332" s="4" t="inlineStr"/>
      <c r="D332" s="18" t="inlineStr">
        <is>
          <t>wirusy</t>
        </is>
      </c>
    </row>
    <row r="333">
      <c r="A333" s="18" t="inlineStr">
        <is>
          <t>Pasteurella multocida subsp. gallicida (Pasteurella gallicida)</t>
        </is>
      </c>
      <c r="B333" s="4" t="n">
        <v>2</v>
      </c>
      <c r="C333" s="4" t="inlineStr"/>
      <c r="D333" s="18" t="inlineStr">
        <is>
          <t>bakterie</t>
        </is>
      </c>
    </row>
    <row r="334">
      <c r="A334" s="18" t="inlineStr">
        <is>
          <t>Pasteurella multocida subsp. multocida</t>
        </is>
      </c>
      <c r="B334" s="4" t="n">
        <v>2</v>
      </c>
      <c r="C334" s="4" t="inlineStr"/>
      <c r="D334" s="18" t="inlineStr">
        <is>
          <t>bakterie</t>
        </is>
      </c>
    </row>
    <row r="335">
      <c r="A335" s="18" t="inlineStr">
        <is>
          <t>Pasteurella multocida subsp. septica</t>
        </is>
      </c>
      <c r="B335" s="4" t="n">
        <v>2</v>
      </c>
      <c r="C335" s="4" t="inlineStr"/>
      <c r="D335" s="18" t="inlineStr">
        <is>
          <t>bakterie</t>
        </is>
      </c>
    </row>
    <row r="336">
      <c r="A336" s="18" t="inlineStr">
        <is>
          <t>Pasteurella spp.</t>
        </is>
      </c>
      <c r="B336" s="4" t="n">
        <v>2</v>
      </c>
      <c r="C336" s="4" t="inlineStr"/>
      <c r="D336" s="18" t="inlineStr">
        <is>
          <t>bakterie</t>
        </is>
      </c>
    </row>
    <row r="337">
      <c r="A337" s="18" t="inlineStr">
        <is>
          <t>Peptostreptococcus anaerobius</t>
        </is>
      </c>
      <c r="B337" s="4" t="n">
        <v>2</v>
      </c>
      <c r="C337" s="4" t="inlineStr"/>
      <c r="D337" s="18" t="inlineStr">
        <is>
          <t>bakterie</t>
        </is>
      </c>
    </row>
    <row r="338">
      <c r="A338" s="18" t="inlineStr">
        <is>
          <t>Plasmodium falciparum</t>
        </is>
      </c>
      <c r="B338" s="4" t="n">
        <v>3</v>
      </c>
      <c r="C338" s="4" t="inlineStr"/>
      <c r="D338" s="18" t="inlineStr">
        <is>
          <t>pasozyty</t>
        </is>
      </c>
    </row>
    <row r="339">
      <c r="A339" s="18" t="inlineStr">
        <is>
          <t>Plasmodium knowlesi</t>
        </is>
      </c>
      <c r="B339" s="4" t="n">
        <v>3</v>
      </c>
      <c r="C339" s="4" t="inlineStr"/>
      <c r="D339" s="18" t="inlineStr">
        <is>
          <t>pasozyty</t>
        </is>
      </c>
    </row>
    <row r="340">
      <c r="A340" s="18" t="inlineStr">
        <is>
          <t>Plasmodium spp. (ludzki i małpi)</t>
        </is>
      </c>
      <c r="B340" s="4" t="n">
        <v>2</v>
      </c>
      <c r="C340" s="4" t="inlineStr"/>
      <c r="D340" s="18" t="inlineStr">
        <is>
          <t>pasozyty</t>
        </is>
      </c>
    </row>
    <row r="341">
      <c r="A341" s="18" t="inlineStr">
        <is>
          <t>Plesiomonas shigelloides</t>
        </is>
      </c>
      <c r="B341" s="4" t="n">
        <v>2</v>
      </c>
      <c r="C341" s="4" t="inlineStr"/>
      <c r="D341" s="18" t="inlineStr">
        <is>
          <t>bakterie</t>
        </is>
      </c>
    </row>
    <row r="342">
      <c r="A342" s="18" t="inlineStr">
        <is>
          <t>Porphyromonas spp.</t>
        </is>
      </c>
      <c r="B342" s="4" t="n">
        <v>2</v>
      </c>
      <c r="C342" s="4" t="inlineStr"/>
      <c r="D342" s="18" t="inlineStr">
        <is>
          <t>bakterie</t>
        </is>
      </c>
    </row>
    <row r="343">
      <c r="A343" s="18" t="inlineStr">
        <is>
          <t>Prevotella spp.</t>
        </is>
      </c>
      <c r="B343" s="4" t="n">
        <v>2</v>
      </c>
      <c r="C343" s="4" t="inlineStr"/>
      <c r="D343" s="18" t="inlineStr">
        <is>
          <t>bakterie</t>
        </is>
      </c>
    </row>
    <row r="344">
      <c r="A344" s="18" t="inlineStr">
        <is>
          <t>Proteus mirabilis</t>
        </is>
      </c>
      <c r="B344" s="4" t="n">
        <v>2</v>
      </c>
      <c r="C344" s="4" t="inlineStr"/>
      <c r="D344" s="18" t="inlineStr">
        <is>
          <t>bakterie</t>
        </is>
      </c>
    </row>
    <row r="345">
      <c r="A345" s="18" t="inlineStr">
        <is>
          <t>Proteus penneri</t>
        </is>
      </c>
      <c r="B345" s="4" t="n">
        <v>2</v>
      </c>
      <c r="C345" s="4" t="inlineStr"/>
      <c r="D345" s="18" t="inlineStr">
        <is>
          <t>bakterie</t>
        </is>
      </c>
    </row>
    <row r="346">
      <c r="A346" s="18" t="inlineStr">
        <is>
          <t>Proteus vulgaris</t>
        </is>
      </c>
      <c r="B346" s="4" t="n">
        <v>2</v>
      </c>
      <c r="C346" s="4" t="inlineStr"/>
      <c r="D346" s="18" t="inlineStr">
        <is>
          <t>bakterie</t>
        </is>
      </c>
    </row>
    <row r="347">
      <c r="A347" s="18" t="inlineStr">
        <is>
          <t>Providencia alcalifaciens (Proteus inconstans)</t>
        </is>
      </c>
      <c r="B347" s="4" t="n">
        <v>2</v>
      </c>
      <c r="C347" s="4" t="inlineStr"/>
      <c r="D347" s="18" t="inlineStr">
        <is>
          <t>bakterie</t>
        </is>
      </c>
    </row>
    <row r="348">
      <c r="A348" s="18" t="inlineStr">
        <is>
          <t>Providencia rettgeri (Proteus rettgeri)</t>
        </is>
      </c>
      <c r="B348" s="4" t="n">
        <v>2</v>
      </c>
      <c r="C348" s="4" t="inlineStr"/>
      <c r="D348" s="18" t="inlineStr">
        <is>
          <t>bakterie</t>
        </is>
      </c>
    </row>
    <row r="349">
      <c r="A349" s="18" t="inlineStr">
        <is>
          <t>Providencia spp.</t>
        </is>
      </c>
      <c r="B349" s="4" t="n">
        <v>2</v>
      </c>
      <c r="C349" s="4" t="inlineStr"/>
      <c r="D349" s="18" t="inlineStr">
        <is>
          <t>bakterie</t>
        </is>
      </c>
    </row>
    <row r="350">
      <c r="A350" s="18" t="inlineStr">
        <is>
          <t>Pseudomonas aeruginosa</t>
        </is>
      </c>
      <c r="B350" s="4" t="n">
        <v>2</v>
      </c>
      <c r="C350" s="4" t="inlineStr">
        <is>
          <t>T</t>
        </is>
      </c>
      <c r="D350" s="18" t="inlineStr">
        <is>
          <t>bakterie</t>
        </is>
      </c>
    </row>
    <row r="351">
      <c r="A351" s="18" t="inlineStr">
        <is>
          <t>Rhinocladiella mackenziei</t>
        </is>
      </c>
      <c r="B351" s="4" t="n">
        <v>3</v>
      </c>
      <c r="C351" s="4" t="inlineStr"/>
      <c r="D351" s="18" t="inlineStr">
        <is>
          <t>grzyby</t>
        </is>
      </c>
    </row>
    <row r="352">
      <c r="A352" s="18" t="inlineStr">
        <is>
          <t>Rhinoviruses</t>
        </is>
      </c>
      <c r="B352" s="4" t="n">
        <v>2</v>
      </c>
      <c r="C352" s="4" t="inlineStr"/>
      <c r="D352" s="18" t="inlineStr">
        <is>
          <t>wirusy</t>
        </is>
      </c>
    </row>
    <row r="353">
      <c r="A353" s="18" t="inlineStr">
        <is>
          <t>Rhodococcus hoagii (Corynebacterium equi)</t>
        </is>
      </c>
      <c r="B353" s="4" t="n">
        <v>2</v>
      </c>
      <c r="C353" s="4" t="inlineStr"/>
      <c r="D353" s="18" t="inlineStr">
        <is>
          <t>bakterie</t>
        </is>
      </c>
    </row>
    <row r="354">
      <c r="A354" s="18" t="inlineStr">
        <is>
          <t>Rickettsia africae</t>
        </is>
      </c>
      <c r="B354" s="4" t="n">
        <v>3</v>
      </c>
      <c r="C354" s="4" t="inlineStr"/>
      <c r="D354" s="18" t="inlineStr">
        <is>
          <t>bakterie</t>
        </is>
      </c>
    </row>
    <row r="355">
      <c r="A355" s="18" t="inlineStr">
        <is>
          <t>Rickettsia akari</t>
        </is>
      </c>
      <c r="B355" s="4" t="n">
        <v>3</v>
      </c>
      <c r="C355" s="4" t="inlineStr"/>
      <c r="D355" s="18" t="inlineStr">
        <is>
          <t>bakterie</t>
        </is>
      </c>
    </row>
    <row r="356">
      <c r="A356" s="18" t="inlineStr">
        <is>
          <t>Rickettsia australis</t>
        </is>
      </c>
      <c r="B356" s="4" t="n">
        <v>3</v>
      </c>
      <c r="C356" s="4" t="inlineStr"/>
      <c r="D356" s="18" t="inlineStr">
        <is>
          <t>bakterie</t>
        </is>
      </c>
    </row>
    <row r="357">
      <c r="A357" s="18" t="inlineStr">
        <is>
          <t>Rickettsia canadensis</t>
        </is>
      </c>
      <c r="B357" s="4" t="n">
        <v>2</v>
      </c>
      <c r="C357" s="4" t="inlineStr"/>
      <c r="D357" s="18" t="inlineStr">
        <is>
          <t>bakterie</t>
        </is>
      </c>
    </row>
    <row r="358">
      <c r="A358" s="18" t="inlineStr">
        <is>
          <t>Rickettsia conorii</t>
        </is>
      </c>
      <c r="B358" s="4" t="n">
        <v>3</v>
      </c>
      <c r="C358" s="4" t="inlineStr"/>
      <c r="D358" s="18" t="inlineStr">
        <is>
          <t>bakterie</t>
        </is>
      </c>
    </row>
    <row r="359">
      <c r="A359" s="18" t="inlineStr">
        <is>
          <t>Rickettsia heilongjiangensis</t>
        </is>
      </c>
      <c r="B359" s="4" t="n">
        <v>3</v>
      </c>
      <c r="C359" s="4" t="inlineStr"/>
      <c r="D359" s="18" t="inlineStr">
        <is>
          <t>bakterie</t>
        </is>
      </c>
    </row>
    <row r="360">
      <c r="A360" s="18" t="inlineStr">
        <is>
          <t>Rickettsia japonica</t>
        </is>
      </c>
      <c r="B360" s="4" t="n">
        <v>3</v>
      </c>
      <c r="C360" s="4" t="inlineStr"/>
      <c r="D360" s="18" t="inlineStr">
        <is>
          <t>bakterie</t>
        </is>
      </c>
    </row>
    <row r="361">
      <c r="A361" s="18" t="inlineStr">
        <is>
          <t>Rickettsia montanensis</t>
        </is>
      </c>
      <c r="B361" s="4" t="n">
        <v>2</v>
      </c>
      <c r="C361" s="4" t="inlineStr"/>
      <c r="D361" s="18" t="inlineStr">
        <is>
          <t>bakterie</t>
        </is>
      </c>
    </row>
    <row r="362">
      <c r="A362" s="18" t="inlineStr">
        <is>
          <t>Rickettsia prowazekii</t>
        </is>
      </c>
      <c r="B362" s="4" t="n">
        <v>3</v>
      </c>
      <c r="C362" s="4" t="inlineStr"/>
      <c r="D362" s="18" t="inlineStr">
        <is>
          <t>bakterie</t>
        </is>
      </c>
    </row>
    <row r="363">
      <c r="A363" s="18" t="inlineStr">
        <is>
          <t>Rickettsia rickettsii</t>
        </is>
      </c>
      <c r="B363" s="4" t="n">
        <v>3</v>
      </c>
      <c r="C363" s="4" t="inlineStr"/>
      <c r="D363" s="18" t="inlineStr">
        <is>
          <t>bakterie</t>
        </is>
      </c>
    </row>
    <row r="364">
      <c r="A364" s="18" t="inlineStr">
        <is>
          <t>Rickettsia sibirica</t>
        </is>
      </c>
      <c r="B364" s="4" t="n">
        <v>3</v>
      </c>
      <c r="C364" s="4" t="inlineStr"/>
      <c r="D364" s="18" t="inlineStr">
        <is>
          <t>bakterie</t>
        </is>
      </c>
    </row>
    <row r="365">
      <c r="A365" s="18" t="inlineStr">
        <is>
          <t>Rickettsia spp.</t>
        </is>
      </c>
      <c r="B365" s="4" t="n">
        <v>2</v>
      </c>
      <c r="C365" s="4" t="inlineStr"/>
      <c r="D365" s="18" t="inlineStr">
        <is>
          <t>bakterie</t>
        </is>
      </c>
    </row>
    <row r="366">
      <c r="A366" s="18" t="inlineStr">
        <is>
          <t>Rickettsia typhi</t>
        </is>
      </c>
      <c r="B366" s="4" t="n">
        <v>3</v>
      </c>
      <c r="C366" s="4" t="inlineStr"/>
      <c r="D366" s="18" t="inlineStr">
        <is>
          <t>bakterie</t>
        </is>
      </c>
    </row>
    <row r="367">
      <c r="A367" s="18" t="inlineStr">
        <is>
          <t>Rotavirus (G)</t>
        </is>
      </c>
      <c r="B367" s="4" t="n">
        <v>2</v>
      </c>
      <c r="C367" s="4" t="inlineStr"/>
      <c r="D367" s="18" t="inlineStr">
        <is>
          <t>wirusy</t>
        </is>
      </c>
    </row>
    <row r="368">
      <c r="A368" s="18" t="inlineStr">
        <is>
          <t>Saccharomonospora viridis</t>
        </is>
      </c>
      <c r="B368" s="4" t="n">
        <v>2</v>
      </c>
      <c r="C368" s="4" t="inlineStr">
        <is>
          <t>A</t>
        </is>
      </c>
      <c r="D368" s="18" t="inlineStr">
        <is>
          <t>bakterie</t>
        </is>
      </c>
    </row>
    <row r="369">
      <c r="A369" s="18" t="inlineStr">
        <is>
          <t>Saccharopolyspora rectivirgula</t>
        </is>
      </c>
      <c r="B369" s="4" t="n">
        <v>2</v>
      </c>
      <c r="C369" s="4" t="inlineStr">
        <is>
          <t>A</t>
        </is>
      </c>
      <c r="D369" s="18" t="inlineStr">
        <is>
          <t>bakterie</t>
        </is>
      </c>
    </row>
    <row r="370">
      <c r="A370" s="18" t="inlineStr">
        <is>
          <t>Salmonella (inne serotypy)</t>
        </is>
      </c>
      <c r="B370" s="4" t="n">
        <v>2</v>
      </c>
      <c r="C370" s="4" t="inlineStr"/>
      <c r="D370" s="18" t="inlineStr">
        <is>
          <t>bakterie</t>
        </is>
      </c>
    </row>
    <row r="371">
      <c r="A371" s="18" t="inlineStr">
        <is>
          <t>Salmonella enterica (choleraesuis) subsp. arizonae</t>
        </is>
      </c>
      <c r="B371" s="4" t="n">
        <v>2</v>
      </c>
      <c r="C371" s="4" t="inlineStr"/>
      <c r="D371" s="18" t="inlineStr">
        <is>
          <t>bakterie</t>
        </is>
      </c>
    </row>
    <row r="372">
      <c r="A372" s="18" t="inlineStr">
        <is>
          <t>Salmonella Enteritidis</t>
        </is>
      </c>
      <c r="B372" s="4" t="n">
        <v>2</v>
      </c>
      <c r="C372" s="4" t="inlineStr"/>
      <c r="D372" s="18" t="inlineStr">
        <is>
          <t>bakterie</t>
        </is>
      </c>
    </row>
    <row r="373">
      <c r="A373" s="18" t="inlineStr">
        <is>
          <t>Salmonella Paratyphi A, B, C</t>
        </is>
      </c>
      <c r="B373" s="4" t="n">
        <v>2</v>
      </c>
      <c r="C373" s="4" t="inlineStr">
        <is>
          <t>V</t>
        </is>
      </c>
      <c r="D373" s="18" t="inlineStr">
        <is>
          <t>bakterie</t>
        </is>
      </c>
    </row>
    <row r="374">
      <c r="A374" s="18" t="inlineStr">
        <is>
          <t>Salmonella Typhi</t>
        </is>
      </c>
      <c r="B374" s="4" t="n">
        <v>3</v>
      </c>
      <c r="C374" s="4" t="inlineStr">
        <is>
          <t>V</t>
        </is>
      </c>
      <c r="D374" s="18" t="inlineStr">
        <is>
          <t>bakterie</t>
        </is>
      </c>
    </row>
    <row r="375">
      <c r="A375" s="18" t="inlineStr">
        <is>
          <t>Salmonella Typhimurium</t>
        </is>
      </c>
      <c r="B375" s="4" t="n">
        <v>2</v>
      </c>
      <c r="C375" s="4" t="inlineStr"/>
      <c r="D375" s="18" t="inlineStr">
        <is>
          <t>bakterie</t>
        </is>
      </c>
    </row>
    <row r="376">
      <c r="A376" s="18" t="inlineStr">
        <is>
          <t>Sarcocystis suihominis</t>
        </is>
      </c>
      <c r="B376" s="4" t="n">
        <v>2</v>
      </c>
      <c r="C376" s="4" t="inlineStr"/>
      <c r="D376" s="18" t="inlineStr">
        <is>
          <t>pasozyty</t>
        </is>
      </c>
    </row>
    <row r="377">
      <c r="A377" s="18" t="inlineStr">
        <is>
          <t>Scedosporium apiospermum</t>
        </is>
      </c>
      <c r="B377" s="4" t="n">
        <v>2</v>
      </c>
      <c r="C377" s="4" t="inlineStr"/>
      <c r="D377" s="18" t="inlineStr">
        <is>
          <t>grzyby</t>
        </is>
      </c>
    </row>
    <row r="378">
      <c r="A378" s="18" t="inlineStr">
        <is>
          <t>Scedosporium prolificans (inflatum)</t>
        </is>
      </c>
      <c r="B378" s="4" t="n">
        <v>2</v>
      </c>
      <c r="C378" s="4" t="inlineStr"/>
      <c r="D378" s="18" t="inlineStr">
        <is>
          <t>grzyby</t>
        </is>
      </c>
    </row>
    <row r="379">
      <c r="A379" s="18" t="inlineStr">
        <is>
          <t>Schistosoma haematobium</t>
        </is>
      </c>
      <c r="B379" s="4" t="n">
        <v>2</v>
      </c>
      <c r="C379" s="4" t="inlineStr"/>
      <c r="D379" s="18" t="inlineStr">
        <is>
          <t>pasozyty</t>
        </is>
      </c>
    </row>
    <row r="380">
      <c r="A380" s="18" t="inlineStr">
        <is>
          <t>Schistosoma intercalatum</t>
        </is>
      </c>
      <c r="B380" s="4" t="n">
        <v>2</v>
      </c>
      <c r="C380" s="4" t="inlineStr"/>
      <c r="D380" s="18" t="inlineStr">
        <is>
          <t>pasozyty</t>
        </is>
      </c>
    </row>
    <row r="381">
      <c r="A381" s="18" t="inlineStr">
        <is>
          <t>Schistosoma japonicum</t>
        </is>
      </c>
      <c r="B381" s="4" t="n">
        <v>2</v>
      </c>
      <c r="C381" s="4" t="inlineStr"/>
      <c r="D381" s="18" t="inlineStr">
        <is>
          <t>pasozyty</t>
        </is>
      </c>
    </row>
    <row r="382">
      <c r="A382" s="18" t="inlineStr">
        <is>
          <t>Schistosoma mansoni</t>
        </is>
      </c>
      <c r="B382" s="4" t="n">
        <v>2</v>
      </c>
      <c r="C382" s="4" t="inlineStr"/>
      <c r="D382" s="18" t="inlineStr">
        <is>
          <t>pasozyty</t>
        </is>
      </c>
    </row>
    <row r="383">
      <c r="A383" s="18" t="inlineStr">
        <is>
          <t>Schistosoma mekongi</t>
        </is>
      </c>
      <c r="B383" s="4" t="n">
        <v>2</v>
      </c>
      <c r="C383" s="4" t="inlineStr"/>
      <c r="D383" s="18" t="inlineStr">
        <is>
          <t>pasozyty</t>
        </is>
      </c>
    </row>
    <row r="384">
      <c r="A384" s="18" t="inlineStr">
        <is>
          <t>Shigella boydii</t>
        </is>
      </c>
      <c r="B384" s="4" t="n">
        <v>2</v>
      </c>
      <c r="C384" s="4" t="inlineStr"/>
      <c r="D384" s="18" t="inlineStr">
        <is>
          <t>bakterie</t>
        </is>
      </c>
    </row>
    <row r="385">
      <c r="A385" s="18" t="inlineStr">
        <is>
          <t>Shigella dysenteriae (typ 1)</t>
        </is>
      </c>
      <c r="B385" s="4" t="n">
        <v>3</v>
      </c>
      <c r="C385" s="4" t="inlineStr">
        <is>
          <t>T</t>
        </is>
      </c>
      <c r="D385" s="18" t="inlineStr">
        <is>
          <t>bakterie</t>
        </is>
      </c>
    </row>
    <row r="386">
      <c r="A386" s="18" t="inlineStr">
        <is>
          <t>Shigella dysenteriae, inne niż typ 1</t>
        </is>
      </c>
      <c r="B386" s="4" t="n">
        <v>2</v>
      </c>
      <c r="C386" s="4" t="inlineStr"/>
      <c r="D386" s="18" t="inlineStr">
        <is>
          <t>bakterie</t>
        </is>
      </c>
    </row>
    <row r="387">
      <c r="A387" s="18" t="inlineStr">
        <is>
          <t>Shigella flexneri</t>
        </is>
      </c>
      <c r="B387" s="4" t="n">
        <v>2</v>
      </c>
      <c r="C387" s="4" t="inlineStr"/>
      <c r="D387" s="18" t="inlineStr">
        <is>
          <t>bakterie</t>
        </is>
      </c>
    </row>
    <row r="388">
      <c r="A388" s="18" t="inlineStr">
        <is>
          <t>Shigella sonnei</t>
        </is>
      </c>
      <c r="B388" s="4" t="n">
        <v>2</v>
      </c>
      <c r="C388" s="4" t="inlineStr"/>
      <c r="D388" s="18" t="inlineStr">
        <is>
          <t>bakterie</t>
        </is>
      </c>
    </row>
    <row r="389">
      <c r="A389" s="18" t="inlineStr">
        <is>
          <t>Sporothrix schenckii</t>
        </is>
      </c>
      <c r="B389" s="4" t="n">
        <v>2</v>
      </c>
      <c r="C389" s="4" t="inlineStr"/>
      <c r="D389" s="18" t="inlineStr">
        <is>
          <t>grzyby</t>
        </is>
      </c>
    </row>
    <row r="390">
      <c r="A390" s="18" t="inlineStr">
        <is>
          <t>Staphylococcus aureus</t>
        </is>
      </c>
      <c r="B390" s="4" t="n">
        <v>2</v>
      </c>
      <c r="C390" s="4" t="inlineStr">
        <is>
          <t>T</t>
        </is>
      </c>
      <c r="D390" s="18" t="inlineStr">
        <is>
          <t>bakterie</t>
        </is>
      </c>
    </row>
    <row r="391">
      <c r="A391" s="18" t="inlineStr">
        <is>
          <t>Streptobacillus moniliformis</t>
        </is>
      </c>
      <c r="B391" s="4" t="n">
        <v>2</v>
      </c>
      <c r="C391" s="4" t="inlineStr"/>
      <c r="D391" s="18" t="inlineStr">
        <is>
          <t>bakterie</t>
        </is>
      </c>
    </row>
    <row r="392">
      <c r="A392" s="18" t="inlineStr">
        <is>
          <t>Streptococcus agalactiae</t>
        </is>
      </c>
      <c r="B392" s="4" t="n">
        <v>2</v>
      </c>
      <c r="C392" s="4" t="inlineStr"/>
      <c r="D392" s="18" t="inlineStr">
        <is>
          <t>bakterie</t>
        </is>
      </c>
    </row>
    <row r="393">
      <c r="A393" s="18" t="inlineStr">
        <is>
          <t>Streptococcus dysgalactiae subsp. equisimilis</t>
        </is>
      </c>
      <c r="B393" s="4" t="n">
        <v>2</v>
      </c>
      <c r="C393" s="4" t="inlineStr"/>
      <c r="D393" s="18" t="inlineStr">
        <is>
          <t>bakterie</t>
        </is>
      </c>
    </row>
    <row r="394">
      <c r="A394" s="18" t="inlineStr">
        <is>
          <t>Streptococcus pneumoniae</t>
        </is>
      </c>
      <c r="B394" s="4" t="n">
        <v>2</v>
      </c>
      <c r="C394" s="4" t="inlineStr">
        <is>
          <t>T, V</t>
        </is>
      </c>
      <c r="D394" s="18" t="inlineStr">
        <is>
          <t>bakterie</t>
        </is>
      </c>
    </row>
    <row r="395">
      <c r="A395" s="18" t="inlineStr">
        <is>
          <t>Streptococcus pyogenes</t>
        </is>
      </c>
      <c r="B395" s="4" t="n">
        <v>2</v>
      </c>
      <c r="C395" s="4" t="inlineStr">
        <is>
          <t>T</t>
        </is>
      </c>
      <c r="D395" s="18" t="inlineStr">
        <is>
          <t>bakterie</t>
        </is>
      </c>
    </row>
    <row r="396">
      <c r="A396" s="18" t="inlineStr">
        <is>
          <t>Streptococcus spp.</t>
        </is>
      </c>
      <c r="B396" s="4" t="n">
        <v>2</v>
      </c>
      <c r="C396" s="4" t="inlineStr"/>
      <c r="D396" s="18" t="inlineStr">
        <is>
          <t>bakterie</t>
        </is>
      </c>
    </row>
    <row r="397">
      <c r="A397" s="18" t="inlineStr">
        <is>
          <t>Streptococcus suis</t>
        </is>
      </c>
      <c r="B397" s="4" t="n">
        <v>2</v>
      </c>
      <c r="C397" s="4" t="inlineStr"/>
      <c r="D397" s="18" t="inlineStr">
        <is>
          <t>bakterie</t>
        </is>
      </c>
    </row>
    <row r="398">
      <c r="A398" s="18" t="inlineStr">
        <is>
          <t>Streptomyces albus</t>
        </is>
      </c>
      <c r="B398" s="4" t="n">
        <v>2</v>
      </c>
      <c r="C398" s="4" t="inlineStr">
        <is>
          <t>A</t>
        </is>
      </c>
      <c r="D398" s="18" t="inlineStr">
        <is>
          <t>bakterie</t>
        </is>
      </c>
    </row>
    <row r="399">
      <c r="A399" s="18" t="inlineStr">
        <is>
          <t>Streptomyces spp.</t>
        </is>
      </c>
      <c r="B399" s="4" t="n">
        <v>2</v>
      </c>
      <c r="C399" s="4" t="inlineStr">
        <is>
          <t>A</t>
        </is>
      </c>
      <c r="D399" s="18" t="inlineStr">
        <is>
          <t>bakterie</t>
        </is>
      </c>
    </row>
    <row r="400">
      <c r="A400" s="18" t="inlineStr">
        <is>
          <t>Strongyloides spp.</t>
        </is>
      </c>
      <c r="B400" s="4" t="n">
        <v>2</v>
      </c>
      <c r="C400" s="4" t="inlineStr"/>
      <c r="D400" s="18" t="inlineStr">
        <is>
          <t>pasozyty</t>
        </is>
      </c>
    </row>
    <row r="401">
      <c r="A401" s="18" t="inlineStr">
        <is>
          <t>Strongyloides stercoralis</t>
        </is>
      </c>
      <c r="B401" s="4" t="n">
        <v>2</v>
      </c>
      <c r="C401" s="4" t="inlineStr"/>
      <c r="D401" s="18" t="inlineStr">
        <is>
          <t>pasozyty</t>
        </is>
      </c>
    </row>
    <row r="402">
      <c r="A402" s="18" t="inlineStr">
        <is>
          <t>Taenia saginata</t>
        </is>
      </c>
      <c r="B402" s="4" t="n">
        <v>2</v>
      </c>
      <c r="C402" s="4" t="inlineStr"/>
      <c r="D402" s="18" t="inlineStr">
        <is>
          <t>pasozyty</t>
        </is>
      </c>
    </row>
    <row r="403">
      <c r="A403" s="18" t="inlineStr">
        <is>
          <t>Taenia solium</t>
        </is>
      </c>
      <c r="B403" s="4" t="n">
        <v>3</v>
      </c>
      <c r="C403" s="4" t="inlineStr"/>
      <c r="D403" s="18" t="inlineStr">
        <is>
          <t>pasozyty</t>
        </is>
      </c>
    </row>
    <row r="404">
      <c r="A404" s="18" t="inlineStr">
        <is>
          <t>Talaromyces marneffei (Penicillium marneffei)</t>
        </is>
      </c>
      <c r="B404" s="4" t="n">
        <v>2</v>
      </c>
      <c r="C404" s="4" t="inlineStr">
        <is>
          <t>A</t>
        </is>
      </c>
      <c r="D404" s="18" t="inlineStr">
        <is>
          <t>grzyby</t>
        </is>
      </c>
    </row>
    <row r="405">
      <c r="A405" s="18" t="inlineStr">
        <is>
          <t>Thermoactinomyces thalpophilus</t>
        </is>
      </c>
      <c r="B405" s="4" t="n">
        <v>2</v>
      </c>
      <c r="C405" s="4" t="inlineStr">
        <is>
          <t>A</t>
        </is>
      </c>
      <c r="D405" s="18" t="inlineStr">
        <is>
          <t>bakterie</t>
        </is>
      </c>
    </row>
    <row r="406">
      <c r="A406" s="18" t="inlineStr">
        <is>
          <t>Thermoactinomyces vulgaris</t>
        </is>
      </c>
      <c r="B406" s="4" t="n">
        <v>2</v>
      </c>
      <c r="C406" s="4" t="inlineStr">
        <is>
          <t>A</t>
        </is>
      </c>
      <c r="D406" s="18" t="inlineStr">
        <is>
          <t>bakterie</t>
        </is>
      </c>
    </row>
    <row r="407">
      <c r="A407" s="18" t="inlineStr">
        <is>
          <t>Toxocara canis</t>
        </is>
      </c>
      <c r="B407" s="4" t="n">
        <v>2</v>
      </c>
      <c r="C407" s="4" t="inlineStr"/>
      <c r="D407" s="18" t="inlineStr">
        <is>
          <t>pasozyty</t>
        </is>
      </c>
    </row>
    <row r="408">
      <c r="A408" s="18" t="inlineStr">
        <is>
          <t>Toxocara cati</t>
        </is>
      </c>
      <c r="B408" s="4" t="n">
        <v>2</v>
      </c>
      <c r="C408" s="4" t="inlineStr"/>
      <c r="D408" s="18" t="inlineStr">
        <is>
          <t>pasozyty</t>
        </is>
      </c>
    </row>
    <row r="409">
      <c r="A409" s="18" t="inlineStr">
        <is>
          <t>Toxoplasma gondii</t>
        </is>
      </c>
      <c r="B409" s="4" t="n">
        <v>2</v>
      </c>
      <c r="C409" s="4" t="inlineStr"/>
      <c r="D409" s="18" t="inlineStr">
        <is>
          <t>pasozyty</t>
        </is>
      </c>
    </row>
    <row r="410">
      <c r="A410" s="18" t="inlineStr">
        <is>
          <t>Treponema carateum</t>
        </is>
      </c>
      <c r="B410" s="4" t="n">
        <v>2</v>
      </c>
      <c r="C410" s="4" t="inlineStr"/>
      <c r="D410" s="18" t="inlineStr">
        <is>
          <t>bakterie</t>
        </is>
      </c>
    </row>
    <row r="411">
      <c r="A411" s="18" t="inlineStr">
        <is>
          <t>Treponema pallidum</t>
        </is>
      </c>
      <c r="B411" s="4" t="n">
        <v>2</v>
      </c>
      <c r="C411" s="4" t="inlineStr"/>
      <c r="D411" s="18" t="inlineStr">
        <is>
          <t>bakterie</t>
        </is>
      </c>
    </row>
    <row r="412">
      <c r="A412" s="18" t="inlineStr">
        <is>
          <t>Treponema pertenue</t>
        </is>
      </c>
      <c r="B412" s="4" t="n">
        <v>2</v>
      </c>
      <c r="C412" s="4" t="inlineStr"/>
      <c r="D412" s="18" t="inlineStr">
        <is>
          <t>bakterie</t>
        </is>
      </c>
    </row>
    <row r="413">
      <c r="A413" s="18" t="inlineStr">
        <is>
          <t>Treponema spp.</t>
        </is>
      </c>
      <c r="B413" s="4" t="n">
        <v>2</v>
      </c>
      <c r="C413" s="4" t="inlineStr"/>
      <c r="D413" s="18" t="inlineStr">
        <is>
          <t>bakterie</t>
        </is>
      </c>
    </row>
    <row r="414">
      <c r="A414" s="18" t="inlineStr">
        <is>
          <t>Trichinella nativa</t>
        </is>
      </c>
      <c r="B414" s="4" t="n">
        <v>2</v>
      </c>
      <c r="C414" s="4" t="inlineStr"/>
      <c r="D414" s="18" t="inlineStr">
        <is>
          <t>pasozyty</t>
        </is>
      </c>
    </row>
    <row r="415">
      <c r="A415" s="18" t="inlineStr">
        <is>
          <t>Trichinella nelsoni</t>
        </is>
      </c>
      <c r="B415" s="4" t="n">
        <v>2</v>
      </c>
      <c r="C415" s="4" t="inlineStr"/>
      <c r="D415" s="18" t="inlineStr">
        <is>
          <t>pasozyty</t>
        </is>
      </c>
    </row>
    <row r="416">
      <c r="A416" s="18" t="inlineStr">
        <is>
          <t>Trichinella pseudospiralis</t>
        </is>
      </c>
      <c r="B416" s="4" t="n">
        <v>2</v>
      </c>
      <c r="C416" s="4" t="inlineStr"/>
      <c r="D416" s="18" t="inlineStr">
        <is>
          <t>pasozyty</t>
        </is>
      </c>
    </row>
    <row r="417">
      <c r="A417" s="18" t="inlineStr">
        <is>
          <t>Trichinella spiralis</t>
        </is>
      </c>
      <c r="B417" s="4" t="n">
        <v>2</v>
      </c>
      <c r="C417" s="4" t="inlineStr"/>
      <c r="D417" s="18" t="inlineStr">
        <is>
          <t>pasozyty</t>
        </is>
      </c>
    </row>
    <row r="418">
      <c r="A418" s="18" t="inlineStr">
        <is>
          <t>Trichomonas vaginalis</t>
        </is>
      </c>
      <c r="B418" s="4" t="n">
        <v>2</v>
      </c>
      <c r="C418" s="4" t="inlineStr"/>
      <c r="D418" s="18" t="inlineStr">
        <is>
          <t>pasozyty</t>
        </is>
      </c>
    </row>
    <row r="419">
      <c r="A419" s="18" t="inlineStr">
        <is>
          <t>Trichophyton rubrum</t>
        </is>
      </c>
      <c r="B419" s="4" t="n">
        <v>2</v>
      </c>
      <c r="C419" s="4" t="inlineStr">
        <is>
          <t>A</t>
        </is>
      </c>
      <c r="D419" s="18" t="inlineStr">
        <is>
          <t>grzyby</t>
        </is>
      </c>
    </row>
    <row r="420">
      <c r="A420" s="18" t="inlineStr">
        <is>
          <t>Trichophyton spp.</t>
        </is>
      </c>
      <c r="B420" s="4" t="n">
        <v>2</v>
      </c>
      <c r="C420" s="4" t="inlineStr"/>
      <c r="D420" s="18" t="inlineStr">
        <is>
          <t>grzyby</t>
        </is>
      </c>
    </row>
    <row r="421">
      <c r="A421" s="18" t="inlineStr">
        <is>
          <t>Trichophyton tonsurans</t>
        </is>
      </c>
      <c r="B421" s="4" t="n">
        <v>2</v>
      </c>
      <c r="C421" s="4" t="inlineStr">
        <is>
          <t>A</t>
        </is>
      </c>
      <c r="D421" s="18" t="inlineStr">
        <is>
          <t>grzyby</t>
        </is>
      </c>
    </row>
    <row r="422">
      <c r="A422" s="18" t="inlineStr">
        <is>
          <t>Trichostrongylus orientalis</t>
        </is>
      </c>
      <c r="B422" s="4" t="n">
        <v>2</v>
      </c>
      <c r="C422" s="4" t="inlineStr"/>
      <c r="D422" s="18" t="inlineStr">
        <is>
          <t>pasozyty</t>
        </is>
      </c>
    </row>
    <row r="423">
      <c r="A423" s="18" t="inlineStr">
        <is>
          <t>Trichostrongylus spp.</t>
        </is>
      </c>
      <c r="B423" s="4" t="n">
        <v>2</v>
      </c>
      <c r="C423" s="4" t="inlineStr"/>
      <c r="D423" s="18" t="inlineStr">
        <is>
          <t>pasozyty</t>
        </is>
      </c>
    </row>
    <row r="424">
      <c r="A424" s="18" t="inlineStr">
        <is>
          <t>Trichuris trichiura</t>
        </is>
      </c>
      <c r="B424" s="4" t="n">
        <v>2</v>
      </c>
      <c r="C424" s="4" t="inlineStr"/>
      <c r="D424" s="18" t="inlineStr">
        <is>
          <t>pasozyty</t>
        </is>
      </c>
    </row>
    <row r="425">
      <c r="A425" s="18" t="inlineStr">
        <is>
          <t>Trueperella pyogenes</t>
        </is>
      </c>
      <c r="B425" s="4" t="n">
        <v>2</v>
      </c>
      <c r="C425" s="4" t="inlineStr"/>
      <c r="D425" s="18" t="inlineStr">
        <is>
          <t>bakterie</t>
        </is>
      </c>
    </row>
    <row r="426">
      <c r="A426" s="18" t="inlineStr">
        <is>
          <t>Trypanosoma brucei brucei</t>
        </is>
      </c>
      <c r="B426" s="4" t="n">
        <v>2</v>
      </c>
      <c r="C426" s="4" t="inlineStr"/>
      <c r="D426" s="18" t="inlineStr">
        <is>
          <t>pasozyty</t>
        </is>
      </c>
    </row>
    <row r="427">
      <c r="A427" s="18" t="inlineStr">
        <is>
          <t>Trypanosoma brucei gambiense</t>
        </is>
      </c>
      <c r="B427" s="4" t="n">
        <v>2</v>
      </c>
      <c r="C427" s="4" t="inlineStr"/>
      <c r="D427" s="18" t="inlineStr">
        <is>
          <t>pasozyty</t>
        </is>
      </c>
    </row>
    <row r="428">
      <c r="A428" s="18" t="inlineStr">
        <is>
          <t>Trypanosoma brucei rhodesiense</t>
        </is>
      </c>
      <c r="B428" s="4" t="n">
        <v>3</v>
      </c>
      <c r="C428" s="4" t="inlineStr"/>
      <c r="D428" s="18" t="inlineStr">
        <is>
          <t>pasozyty</t>
        </is>
      </c>
    </row>
    <row r="429">
      <c r="A429" s="18" t="inlineStr">
        <is>
          <t>Trypanosoma cruzi</t>
        </is>
      </c>
      <c r="B429" s="4" t="n">
        <v>3</v>
      </c>
      <c r="C429" s="4" t="inlineStr"/>
      <c r="D429" s="18" t="inlineStr">
        <is>
          <t>pasozyty</t>
        </is>
      </c>
    </row>
    <row r="430">
      <c r="A430" s="18" t="inlineStr">
        <is>
          <t>Ureaplasma parvum</t>
        </is>
      </c>
      <c r="B430" s="4" t="n">
        <v>2</v>
      </c>
      <c r="C430" s="4" t="inlineStr"/>
      <c r="D430" s="18" t="inlineStr">
        <is>
          <t>bakterie</t>
        </is>
      </c>
    </row>
    <row r="431">
      <c r="A431" s="18" t="inlineStr">
        <is>
          <t>Ureaplasma urealyticum</t>
        </is>
      </c>
      <c r="B431" s="4" t="n">
        <v>2</v>
      </c>
      <c r="C431" s="4" t="inlineStr"/>
      <c r="D431" s="18" t="inlineStr">
        <is>
          <t>bakterie</t>
        </is>
      </c>
    </row>
    <row r="432">
      <c r="A432" s="18" t="inlineStr">
        <is>
          <t>Vibrio cholerae (włącznie z El Tor)</t>
        </is>
      </c>
      <c r="B432" s="4" t="n">
        <v>2</v>
      </c>
      <c r="C432" s="4" t="inlineStr">
        <is>
          <t>T, V</t>
        </is>
      </c>
      <c r="D432" s="18" t="inlineStr">
        <is>
          <t>bakterie</t>
        </is>
      </c>
    </row>
    <row r="433">
      <c r="A433" s="18" t="inlineStr">
        <is>
          <t>Vibrio parahaemolyticus (Benecka parahaemolytica)</t>
        </is>
      </c>
      <c r="B433" s="4" t="n">
        <v>2</v>
      </c>
      <c r="C433" s="4" t="inlineStr"/>
      <c r="D433" s="18" t="inlineStr">
        <is>
          <t>bakterie</t>
        </is>
      </c>
    </row>
    <row r="434">
      <c r="A434" s="18" t="inlineStr">
        <is>
          <t>Vibrio spp.</t>
        </is>
      </c>
      <c r="B434" s="4" t="n">
        <v>2</v>
      </c>
      <c r="C434" s="4" t="inlineStr"/>
      <c r="D434" s="18" t="inlineStr">
        <is>
          <t>bakterie</t>
        </is>
      </c>
    </row>
    <row r="435">
      <c r="A435" s="18" t="inlineStr">
        <is>
          <t>Wariant czynnika choroby Creutzfeldta-Jakoba</t>
        </is>
      </c>
      <c r="B435" s="4" t="n">
        <v>3</v>
      </c>
      <c r="C435" s="4" t="inlineStr">
        <is>
          <t>D, (4)</t>
        </is>
      </c>
      <c r="D435" s="18" t="inlineStr">
        <is>
          <t>wirusy</t>
        </is>
      </c>
    </row>
    <row r="436">
      <c r="A436" s="18" t="inlineStr">
        <is>
          <t>Wirus A grypy typu A/Nowy Jork/1/18 (H1N1) (grypa hiszpanka 1918)</t>
        </is>
      </c>
      <c r="B436" s="4" t="n">
        <v>3</v>
      </c>
      <c r="C436" s="4" t="inlineStr"/>
      <c r="D436" s="18" t="inlineStr">
        <is>
          <t>wirusy</t>
        </is>
      </c>
    </row>
    <row r="437">
      <c r="A437" s="18" t="inlineStr">
        <is>
          <t>Wirus A grypy typu A/Singapur/1/57 (H2N2)</t>
        </is>
      </c>
      <c r="B437" s="4" t="n">
        <v>3</v>
      </c>
      <c r="C437" s="4" t="inlineStr"/>
      <c r="D437" s="18" t="inlineStr">
        <is>
          <t>wirusy</t>
        </is>
      </c>
    </row>
    <row r="438">
      <c r="A438" s="18" t="inlineStr">
        <is>
          <t>Wirus Absettarov</t>
        </is>
      </c>
      <c r="B438" s="4" t="n">
        <v>3</v>
      </c>
      <c r="C438" s="4" t="inlineStr"/>
      <c r="D438" s="18" t="inlineStr">
        <is>
          <t>wirusy</t>
        </is>
      </c>
    </row>
    <row r="439">
      <c r="A439" s="18" t="inlineStr">
        <is>
          <t>Wirus Banna</t>
        </is>
      </c>
      <c r="B439" s="4" t="n">
        <v>2</v>
      </c>
      <c r="C439" s="4" t="inlineStr"/>
      <c r="D439" s="18" t="inlineStr">
        <is>
          <t>wirusy</t>
        </is>
      </c>
    </row>
    <row r="440">
      <c r="A440" s="18" t="inlineStr">
        <is>
          <t>Wirus Bebaru</t>
        </is>
      </c>
      <c r="B440" s="4" t="n">
        <v>2</v>
      </c>
      <c r="C440" s="4" t="inlineStr"/>
      <c r="D440" s="18" t="inlineStr">
        <is>
          <t>wirusy</t>
        </is>
      </c>
    </row>
    <row r="441">
      <c r="A441" s="18" t="inlineStr">
        <is>
          <t>Wirus Cabassou</t>
        </is>
      </c>
      <c r="B441" s="4" t="n">
        <v>3</v>
      </c>
      <c r="C441" s="4" t="inlineStr"/>
      <c r="D441" s="18" t="inlineStr">
        <is>
          <t>wirusy</t>
        </is>
      </c>
    </row>
    <row r="442">
      <c r="A442" s="18" t="inlineStr">
        <is>
          <t>Wirus Chikungunya</t>
        </is>
      </c>
      <c r="B442" s="4" t="n">
        <v>3</v>
      </c>
      <c r="C442" s="4" t="inlineStr"/>
      <c r="D442" s="18" t="inlineStr">
        <is>
          <t>wirusy</t>
        </is>
      </c>
    </row>
    <row r="443">
      <c r="A443" s="18" t="inlineStr">
        <is>
          <t>Wirus choroby lasu Kyasanur (KFDV)</t>
        </is>
      </c>
      <c r="B443" s="4" t="n">
        <v>3</v>
      </c>
      <c r="C443" s="4" t="inlineStr">
        <is>
          <t>V</t>
        </is>
      </c>
      <c r="D443" s="18" t="inlineStr">
        <is>
          <t>wirusy</t>
        </is>
      </c>
    </row>
    <row r="444">
      <c r="A444" s="18" t="inlineStr">
        <is>
          <t>Wirus choroby Newcastle (wirus rzekomego pomoru drobiu)</t>
        </is>
      </c>
      <c r="B444" s="4" t="n">
        <v>2</v>
      </c>
      <c r="C444" s="4" t="inlineStr"/>
      <c r="D444" s="18" t="inlineStr">
        <is>
          <t>wirusy</t>
        </is>
      </c>
    </row>
    <row r="445">
      <c r="A445" s="18" t="inlineStr">
        <is>
          <t>Wirus choroby skokowej owiec (LIV)</t>
        </is>
      </c>
      <c r="B445" s="4" t="n">
        <v>3</v>
      </c>
      <c r="C445" s="4" t="inlineStr"/>
      <c r="D445" s="18" t="inlineStr">
        <is>
          <t>wirusy</t>
        </is>
      </c>
    </row>
    <row r="446">
      <c r="A446" s="18" t="inlineStr">
        <is>
          <t>Wirus Dengue</t>
        </is>
      </c>
      <c r="B446" s="4" t="n">
        <v>3</v>
      </c>
      <c r="C446" s="4" t="inlineStr"/>
      <c r="D446" s="18" t="inlineStr">
        <is>
          <t>wirusy</t>
        </is>
      </c>
    </row>
    <row r="447">
      <c r="A447" s="18" t="inlineStr">
        <is>
          <t>Wirus Dhori (przenoszone przez kleszcze orthomyxoviridae: Dhori)</t>
        </is>
      </c>
      <c r="B447" s="4" t="n">
        <v>2</v>
      </c>
      <c r="C447" s="4" t="inlineStr"/>
      <c r="D447" s="18" t="inlineStr">
        <is>
          <t>wirusy</t>
        </is>
      </c>
    </row>
    <row r="448">
      <c r="A448" s="18" t="inlineStr">
        <is>
          <t>Wirus Duvenhage (DUVV)</t>
        </is>
      </c>
      <c r="B448" s="4" t="n">
        <v>3</v>
      </c>
      <c r="C448" s="4" t="inlineStr">
        <is>
          <t>V</t>
        </is>
      </c>
      <c r="D448" s="18" t="inlineStr">
        <is>
          <t>wirusy</t>
        </is>
      </c>
    </row>
    <row r="449">
      <c r="A449" s="18" t="inlineStr">
        <is>
          <t>Wirus Ebola (G)</t>
        </is>
      </c>
      <c r="B449" s="4" t="n">
        <v>4</v>
      </c>
      <c r="C449" s="4" t="inlineStr"/>
      <c r="D449" s="18" t="inlineStr">
        <is>
          <t>wirusy</t>
        </is>
      </c>
    </row>
    <row r="450">
      <c r="A450" s="18" t="inlineStr">
        <is>
          <t>Wirus Everglades</t>
        </is>
      </c>
      <c r="B450" s="4" t="n">
        <v>3</v>
      </c>
      <c r="C450" s="4" t="inlineStr"/>
      <c r="D450" s="18" t="inlineStr">
        <is>
          <t>wirusy</t>
        </is>
      </c>
    </row>
    <row r="451">
      <c r="A451" s="18" t="inlineStr">
        <is>
          <t>Wirus gorączki Zachodniego Nilu</t>
        </is>
      </c>
      <c r="B451" s="4" t="n">
        <v>3</v>
      </c>
      <c r="C451" s="4" t="inlineStr"/>
      <c r="D451" s="18" t="inlineStr">
        <is>
          <t>wirusy</t>
        </is>
      </c>
    </row>
    <row r="452">
      <c r="A452" s="18" t="inlineStr">
        <is>
          <t>Wirus grypy typu A</t>
        </is>
      </c>
      <c r="B452" s="4" t="n">
        <v>2</v>
      </c>
      <c r="C452" s="4" t="inlineStr">
        <is>
          <t>V, (3)</t>
        </is>
      </c>
      <c r="D452" s="18" t="inlineStr">
        <is>
          <t>wirusy</t>
        </is>
      </c>
    </row>
    <row r="453">
      <c r="A453" s="18" t="inlineStr">
        <is>
          <t>Wirus grypy typu B</t>
        </is>
      </c>
      <c r="B453" s="4" t="n">
        <v>2</v>
      </c>
      <c r="C453" s="4" t="inlineStr">
        <is>
          <t>V, (3)</t>
        </is>
      </c>
      <c r="D453" s="18" t="inlineStr">
        <is>
          <t>wirusy</t>
        </is>
      </c>
    </row>
    <row r="454">
      <c r="A454" s="18" t="inlineStr">
        <is>
          <t>Wirus grypy typu C</t>
        </is>
      </c>
      <c r="B454" s="4" t="n">
        <v>2</v>
      </c>
      <c r="C454" s="4" t="inlineStr">
        <is>
          <t>V, (3)</t>
        </is>
      </c>
      <c r="D454" s="18" t="inlineStr">
        <is>
          <t>wirusy</t>
        </is>
      </c>
    </row>
    <row r="455">
      <c r="A455" s="18" t="inlineStr">
        <is>
          <t>Wirus Hanzalova</t>
        </is>
      </c>
      <c r="B455" s="4" t="n">
        <v>3</v>
      </c>
      <c r="C455" s="4" t="inlineStr"/>
      <c r="D455" s="18" t="inlineStr">
        <is>
          <t>wirusy</t>
        </is>
      </c>
    </row>
    <row r="456">
      <c r="A456" s="18" t="inlineStr">
        <is>
          <t>Wirus Hendra</t>
        </is>
      </c>
      <c r="B456" s="4" t="n">
        <v>4</v>
      </c>
      <c r="C456" s="4" t="inlineStr"/>
      <c r="D456" s="18" t="inlineStr">
        <is>
          <t>wirusy</t>
        </is>
      </c>
    </row>
    <row r="457">
      <c r="A457" s="18" t="inlineStr">
        <is>
          <t>Wirus Hypr</t>
        </is>
      </c>
      <c r="B457" s="4" t="n">
        <v>3</v>
      </c>
      <c r="C457" s="4" t="inlineStr"/>
      <c r="D457" s="18" t="inlineStr">
        <is>
          <t>wirusy</t>
        </is>
      </c>
    </row>
    <row r="458">
      <c r="A458" s="18" t="inlineStr">
        <is>
          <t>Wirus japońskiego zapalenia mózgu</t>
        </is>
      </c>
      <c r="B458" s="4" t="n">
        <v>3</v>
      </c>
      <c r="C458" s="4" t="inlineStr">
        <is>
          <t>V</t>
        </is>
      </c>
      <c r="D458" s="18" t="inlineStr">
        <is>
          <t>wirusy</t>
        </is>
      </c>
    </row>
    <row r="459">
      <c r="A459" s="18" t="inlineStr">
        <is>
          <t>Wirus kleszczowego zapalenia mózgu (podtyp dalekowschodni)</t>
        </is>
      </c>
      <c r="B459" s="4" t="n">
        <v>3</v>
      </c>
      <c r="C459" s="4" t="inlineStr"/>
      <c r="D459" s="18" t="inlineStr">
        <is>
          <t>wirusy</t>
        </is>
      </c>
    </row>
    <row r="460">
      <c r="A460" s="18" t="inlineStr">
        <is>
          <t>Wirus kleszczowego zapalenia mózgu (podtyp syberyjski)</t>
        </is>
      </c>
      <c r="B460" s="4" t="n">
        <v>3</v>
      </c>
      <c r="C460" s="4" t="inlineStr">
        <is>
          <t>V</t>
        </is>
      </c>
      <c r="D460" s="18" t="inlineStr">
        <is>
          <t>wirusy</t>
        </is>
      </c>
    </row>
    <row r="461">
      <c r="A461" s="18" t="inlineStr">
        <is>
          <t>Wirus kleszczowego zapalenia mózgu (podtyp środkowoeuropejski)</t>
        </is>
      </c>
      <c r="B461" s="4" t="n">
        <v>3</v>
      </c>
      <c r="C461" s="4" t="inlineStr">
        <is>
          <t>V</t>
        </is>
      </c>
      <c r="D461" s="18" t="inlineStr">
        <is>
          <t>wirusy</t>
        </is>
      </c>
    </row>
    <row r="462">
      <c r="A462" s="18" t="inlineStr">
        <is>
          <t>Wirus krowianki (w tym wirus ospy bawołów (5), wirus ospy słoni (6), wirus ospy królików (7)</t>
        </is>
      </c>
      <c r="B462" s="4" t="n">
        <v>2</v>
      </c>
      <c r="C462" s="4" t="inlineStr"/>
      <c r="D462" s="18" t="inlineStr">
        <is>
          <t>wirusy</t>
        </is>
      </c>
    </row>
    <row r="463">
      <c r="A463" s="18" t="inlineStr">
        <is>
          <t>Wirus Kumlinge</t>
        </is>
      </c>
      <c r="B463" s="4" t="n">
        <v>3</v>
      </c>
      <c r="C463" s="4" t="inlineStr"/>
      <c r="D463" s="18" t="inlineStr">
        <is>
          <t>wirusy</t>
        </is>
      </c>
    </row>
    <row r="464">
      <c r="A464" s="18" t="inlineStr">
        <is>
          <t>Wirus Marburg</t>
        </is>
      </c>
      <c r="B464" s="4" t="n">
        <v>4</v>
      </c>
      <c r="C464" s="4" t="inlineStr"/>
      <c r="D464" s="18" t="inlineStr">
        <is>
          <t>wirusy</t>
        </is>
      </c>
    </row>
    <row r="465">
      <c r="A465" s="18" t="inlineStr">
        <is>
          <t>Wirus Mayaro</t>
        </is>
      </c>
      <c r="B465" s="4" t="n">
        <v>3</v>
      </c>
      <c r="C465" s="4" t="inlineStr"/>
      <c r="D465" s="18" t="inlineStr">
        <is>
          <t>wirusy</t>
        </is>
      </c>
    </row>
    <row r="466">
      <c r="A466" s="18" t="inlineStr">
        <is>
          <t>Wirus mięczaka zakaźnego (MCV)</t>
        </is>
      </c>
      <c r="B466" s="4" t="n">
        <v>2</v>
      </c>
      <c r="C466" s="4" t="inlineStr"/>
      <c r="D466" s="18" t="inlineStr">
        <is>
          <t>wirusy</t>
        </is>
      </c>
    </row>
    <row r="467">
      <c r="A467" s="18" t="inlineStr">
        <is>
          <t>Wirus Mokola (MOKV)</t>
        </is>
      </c>
      <c r="B467" s="4" t="n">
        <v>3</v>
      </c>
      <c r="C467" s="4" t="inlineStr"/>
      <c r="D467" s="18" t="inlineStr">
        <is>
          <t>wirusy</t>
        </is>
      </c>
    </row>
    <row r="468">
      <c r="A468" s="18" t="inlineStr">
        <is>
          <t>Wirus Mucambo</t>
        </is>
      </c>
      <c r="B468" s="4" t="n">
        <v>3</v>
      </c>
      <c r="C468" s="4" t="inlineStr"/>
      <c r="D468" s="18" t="inlineStr">
        <is>
          <t>wirusy</t>
        </is>
      </c>
    </row>
    <row r="469">
      <c r="A469" s="18" t="inlineStr">
        <is>
          <t>Wirus Ndumu</t>
        </is>
      </c>
      <c r="B469" s="4" t="n">
        <v>3</v>
      </c>
      <c r="C469" s="4" t="inlineStr"/>
      <c r="D469" s="18" t="inlineStr">
        <is>
          <t>wirusy</t>
        </is>
      </c>
    </row>
    <row r="470">
      <c r="A470" s="18" t="inlineStr">
        <is>
          <t>Wirus Negishi</t>
        </is>
      </c>
      <c r="B470" s="4" t="n">
        <v>3</v>
      </c>
      <c r="C470" s="4" t="inlineStr"/>
      <c r="D470" s="18" t="inlineStr">
        <is>
          <t>wirusy</t>
        </is>
      </c>
    </row>
    <row r="471">
      <c r="A471" s="18" t="inlineStr">
        <is>
          <t>Wirus Nipah</t>
        </is>
      </c>
      <c r="B471" s="4" t="n">
        <v>4</v>
      </c>
      <c r="C471" s="4" t="inlineStr"/>
      <c r="D471" s="18" t="inlineStr">
        <is>
          <t>wirusy</t>
        </is>
      </c>
    </row>
    <row r="472">
      <c r="A472" s="18" t="inlineStr">
        <is>
          <t>Wirus Norwalk</t>
        </is>
      </c>
      <c r="B472" s="4" t="n">
        <v>2</v>
      </c>
      <c r="C472" s="4" t="inlineStr"/>
      <c r="D472" s="18" t="inlineStr">
        <is>
          <t>wirusy</t>
        </is>
      </c>
    </row>
    <row r="473">
      <c r="A473" s="18" t="inlineStr">
        <is>
          <t>Wirus odry</t>
        </is>
      </c>
      <c r="B473" s="4" t="n">
        <v>2</v>
      </c>
      <c r="C473" s="4" t="inlineStr">
        <is>
          <t>V</t>
        </is>
      </c>
      <c r="D473" s="18" t="inlineStr">
        <is>
          <t>wirusy</t>
        </is>
      </c>
    </row>
    <row r="474">
      <c r="A474" s="18" t="inlineStr">
        <is>
          <t>Wirus omskiej gorączki krwotocznej</t>
        </is>
      </c>
      <c r="B474" s="4" t="n">
        <v>3</v>
      </c>
      <c r="C474" s="4" t="inlineStr"/>
      <c r="D474" s="18" t="inlineStr">
        <is>
          <t>wirusy</t>
        </is>
      </c>
    </row>
    <row r="475">
      <c r="A475" s="18" t="inlineStr">
        <is>
          <t>Wirus Orf</t>
        </is>
      </c>
      <c r="B475" s="4" t="n">
        <v>2</v>
      </c>
      <c r="C475" s="4" t="inlineStr"/>
      <c r="D475" s="18" t="inlineStr">
        <is>
          <t>wirusy</t>
        </is>
      </c>
    </row>
    <row r="476">
      <c r="A476" s="18" t="inlineStr">
        <is>
          <t>Wirus ospy krów</t>
        </is>
      </c>
      <c r="B476" s="4" t="n">
        <v>2</v>
      </c>
      <c r="C476" s="4" t="inlineStr"/>
      <c r="D476" s="18" t="inlineStr">
        <is>
          <t>wirusy</t>
        </is>
      </c>
    </row>
    <row r="477">
      <c r="A477" s="18" t="inlineStr">
        <is>
          <t>Wirus ospy małp</t>
        </is>
      </c>
      <c r="B477" s="4" t="n">
        <v>3</v>
      </c>
      <c r="C477" s="4" t="inlineStr">
        <is>
          <t>V</t>
        </is>
      </c>
      <c r="D477" s="18" t="inlineStr">
        <is>
          <t>wirusy</t>
        </is>
      </c>
    </row>
    <row r="478">
      <c r="A478" s="18" t="inlineStr">
        <is>
          <t>Wirus ospy prawdziwej (variola major i minor)</t>
        </is>
      </c>
      <c r="B478" s="4" t="n">
        <v>4</v>
      </c>
      <c r="C478" s="4" t="inlineStr">
        <is>
          <t>V</t>
        </is>
      </c>
      <c r="D478" s="18" t="inlineStr">
        <is>
          <t>wirusy</t>
        </is>
      </c>
    </row>
    <row r="479">
      <c r="A479" s="18" t="inlineStr">
        <is>
          <t>Wirus O’nyong-nyong</t>
        </is>
      </c>
      <c r="B479" s="4" t="n">
        <v>2</v>
      </c>
      <c r="C479" s="4" t="inlineStr"/>
      <c r="D479" s="18" t="inlineStr">
        <is>
          <t>wirusy</t>
        </is>
      </c>
    </row>
    <row r="480">
      <c r="A480" s="18" t="inlineStr">
        <is>
          <t>Wirus Piry (PIRYV, Piry virus)</t>
        </is>
      </c>
      <c r="B480" s="4" t="n">
        <v>2</v>
      </c>
      <c r="C480" s="4" t="inlineStr"/>
      <c r="D480" s="18" t="inlineStr">
        <is>
          <t>wirusy</t>
        </is>
      </c>
    </row>
    <row r="481">
      <c r="A481" s="18" t="inlineStr">
        <is>
          <t>Wirus polio typu 1 i 3</t>
        </is>
      </c>
      <c r="B481" s="4" t="n">
        <v>2</v>
      </c>
      <c r="C481" s="4" t="inlineStr">
        <is>
          <t>V</t>
        </is>
      </c>
      <c r="D481" s="18" t="inlineStr">
        <is>
          <t>wirusy</t>
        </is>
      </c>
    </row>
    <row r="482">
      <c r="A482" s="18" t="inlineStr">
        <is>
          <t>Wirus polio typu 2 (1)</t>
        </is>
      </c>
      <c r="B482" s="4" t="n">
        <v>3</v>
      </c>
      <c r="C482" s="4" t="inlineStr">
        <is>
          <t>V</t>
        </is>
      </c>
      <c r="D482" s="18" t="inlineStr">
        <is>
          <t>wirusy</t>
        </is>
      </c>
    </row>
    <row r="483">
      <c r="A483" s="18" t="inlineStr">
        <is>
          <t>Wirus Powassan</t>
        </is>
      </c>
      <c r="B483" s="4" t="n">
        <v>3</v>
      </c>
      <c r="C483" s="4" t="inlineStr"/>
      <c r="D483" s="18" t="inlineStr">
        <is>
          <t>wirusy</t>
        </is>
      </c>
    </row>
    <row r="484">
      <c r="A484" s="18" t="inlineStr">
        <is>
          <t>Wirus pęcherzykowego zapalenia jamy ustnej, szczep Alagoas</t>
        </is>
      </c>
      <c r="B484" s="4" t="n">
        <v>2</v>
      </c>
      <c r="C484" s="4" t="inlineStr"/>
      <c r="D484" s="18" t="inlineStr">
        <is>
          <t>wirusy</t>
        </is>
      </c>
    </row>
    <row r="485">
      <c r="A485" s="18" t="inlineStr">
        <is>
          <t>Wirus pęcherzykowego zapalenia jamy ustnej, szczep Indiana</t>
        </is>
      </c>
      <c r="B485" s="4" t="n">
        <v>2</v>
      </c>
      <c r="C485" s="4" t="inlineStr"/>
      <c r="D485" s="18" t="inlineStr">
        <is>
          <t>wirusy</t>
        </is>
      </c>
    </row>
    <row r="486">
      <c r="A486" s="18" t="inlineStr">
        <is>
          <t>Wirus pęcherzykowego zapalenia jamy ustnej, szczep New Jersey</t>
        </is>
      </c>
      <c r="B486" s="4" t="n">
        <v>2</v>
      </c>
      <c r="C486" s="4" t="inlineStr"/>
      <c r="D486" s="18" t="inlineStr">
        <is>
          <t>wirusy</t>
        </is>
      </c>
    </row>
    <row r="487">
      <c r="A487" s="18" t="inlineStr">
        <is>
          <t>Wirus Rocio</t>
        </is>
      </c>
      <c r="B487" s="4" t="n">
        <v>3</v>
      </c>
      <c r="C487" s="4" t="inlineStr"/>
      <c r="D487" s="18" t="inlineStr">
        <is>
          <t>wirusy</t>
        </is>
      </c>
    </row>
    <row r="488">
      <c r="A488" s="18" t="inlineStr">
        <is>
          <t>Wirus Ross River</t>
        </is>
      </c>
      <c r="B488" s="4" t="n">
        <v>2</v>
      </c>
      <c r="C488" s="4" t="inlineStr"/>
      <c r="D488" s="18" t="inlineStr">
        <is>
          <t>wirusy</t>
        </is>
      </c>
    </row>
    <row r="489">
      <c r="A489" s="18" t="inlineStr">
        <is>
          <t>Wirus rosyjskiego wiosenno-letniego zapalenia mózgu (2)</t>
        </is>
      </c>
      <c r="B489" s="4" t="n">
        <v>3</v>
      </c>
      <c r="C489" s="4" t="inlineStr">
        <is>
          <t>V</t>
        </is>
      </c>
      <c r="D489" s="18" t="inlineStr">
        <is>
          <t>wirusy</t>
        </is>
      </c>
    </row>
    <row r="490">
      <c r="A490" s="18" t="inlineStr">
        <is>
          <t>Wirus rzekomej ospy krowiej (wirus guzków dojarek, parapoxvirus bovis)</t>
        </is>
      </c>
      <c r="B490" s="4" t="n">
        <v>2</v>
      </c>
      <c r="C490" s="4" t="inlineStr"/>
      <c r="D490" s="18" t="inlineStr">
        <is>
          <t>wirusy</t>
        </is>
      </c>
    </row>
    <row r="491">
      <c r="A491" s="18" t="inlineStr">
        <is>
          <t>Wirus różyczki</t>
        </is>
      </c>
      <c r="B491" s="4" t="n">
        <v>2</v>
      </c>
      <c r="C491" s="4" t="inlineStr">
        <is>
          <t>V</t>
        </is>
      </c>
      <c r="D491" s="18" t="inlineStr">
        <is>
          <t>wirusy</t>
        </is>
      </c>
    </row>
    <row r="492">
      <c r="A492" s="18" t="inlineStr">
        <is>
          <t>Wirus Saffold</t>
        </is>
      </c>
      <c r="B492" s="4" t="n">
        <v>2</v>
      </c>
      <c r="C492" s="4" t="inlineStr"/>
      <c r="D492" s="18" t="inlineStr">
        <is>
          <t>wirusy</t>
        </is>
      </c>
    </row>
    <row r="493">
      <c r="A493" s="18" t="inlineStr">
        <is>
          <t>Wirus Semliki Forest (wirus gorączki lasu, SFV)</t>
        </is>
      </c>
      <c r="B493" s="4" t="n">
        <v>2</v>
      </c>
      <c r="C493" s="4" t="inlineStr"/>
      <c r="D493" s="18" t="inlineStr">
        <is>
          <t>wirusy</t>
        </is>
      </c>
    </row>
    <row r="494">
      <c r="A494" s="18" t="inlineStr">
        <is>
          <t>Wirus Sindbis</t>
        </is>
      </c>
      <c r="B494" s="4" t="n">
        <v>2</v>
      </c>
      <c r="C494" s="4" t="inlineStr"/>
      <c r="D494" s="18" t="inlineStr">
        <is>
          <t>wirusy</t>
        </is>
      </c>
    </row>
    <row r="495">
      <c r="A495" s="18" t="inlineStr">
        <is>
          <t>Wirus Tanapox</t>
        </is>
      </c>
      <c r="B495" s="4" t="n">
        <v>2</v>
      </c>
      <c r="C495" s="4" t="inlineStr"/>
      <c r="D495" s="18" t="inlineStr">
        <is>
          <t>wirusy</t>
        </is>
      </c>
    </row>
    <row r="496">
      <c r="A496" s="18" t="inlineStr">
        <is>
          <t>Wirus Thogoto (przenoszone przez kleszcze orthomyxoviridae: Thogoto)</t>
        </is>
      </c>
      <c r="B496" s="4" t="n">
        <v>2</v>
      </c>
      <c r="C496" s="4" t="inlineStr"/>
      <c r="D496" s="18" t="inlineStr">
        <is>
          <t>wirusy</t>
        </is>
      </c>
    </row>
    <row r="497">
      <c r="A497" s="18" t="inlineStr">
        <is>
          <t>Wirus Tonate</t>
        </is>
      </c>
      <c r="B497" s="4" t="n">
        <v>3</v>
      </c>
      <c r="C497" s="4" t="inlineStr"/>
      <c r="D497" s="18" t="inlineStr">
        <is>
          <t>wirusy</t>
        </is>
      </c>
    </row>
    <row r="498">
      <c r="A498" s="18" t="inlineStr">
        <is>
          <t>Wirus wenezuelskiego zapalenia mózgu i rdzenia koni</t>
        </is>
      </c>
      <c r="B498" s="4" t="n">
        <v>3</v>
      </c>
      <c r="C498" s="4" t="inlineStr">
        <is>
          <t>V</t>
        </is>
      </c>
      <c r="D498" s="18" t="inlineStr">
        <is>
          <t>wirusy</t>
        </is>
      </c>
    </row>
    <row r="499">
      <c r="A499" s="18" t="inlineStr">
        <is>
          <t>Wirus Wesselsbron</t>
        </is>
      </c>
      <c r="B499" s="4" t="n">
        <v>3</v>
      </c>
      <c r="C499" s="4" t="inlineStr"/>
      <c r="D499" s="18" t="inlineStr">
        <is>
          <t>wirusy</t>
        </is>
      </c>
    </row>
    <row r="500">
      <c r="A500" s="18" t="inlineStr">
        <is>
          <t>Wirus wschodniego zapalenia mózgu i rdzenia koni</t>
        </is>
      </c>
      <c r="B500" s="4" t="n">
        <v>3</v>
      </c>
      <c r="C500" s="4" t="inlineStr">
        <is>
          <t>V</t>
        </is>
      </c>
      <c r="D500" s="18" t="inlineStr">
        <is>
          <t>wirusy</t>
        </is>
      </c>
    </row>
    <row r="501">
      <c r="A501" s="18" t="inlineStr">
        <is>
          <t>Wirus wścieklizny (RABV)</t>
        </is>
      </c>
      <c r="B501" s="4" t="n">
        <v>3</v>
      </c>
      <c r="C501" s="4" t="inlineStr">
        <is>
          <t>V</t>
        </is>
      </c>
      <c r="D501" s="18" t="inlineStr">
        <is>
          <t>wirusy</t>
        </is>
      </c>
    </row>
    <row r="502">
      <c r="A502" s="18" t="inlineStr">
        <is>
          <t>Wirus wścieklizny nietoperzy Lagos (LBV)</t>
        </is>
      </c>
      <c r="B502" s="4" t="n">
        <v>3</v>
      </c>
      <c r="C502" s="4" t="inlineStr"/>
      <c r="D502" s="18" t="inlineStr">
        <is>
          <t>wirusy</t>
        </is>
      </c>
    </row>
    <row r="503">
      <c r="A503" s="18" t="inlineStr">
        <is>
          <t>Wirus Yaba</t>
        </is>
      </c>
      <c r="B503" s="4" t="n">
        <v>2</v>
      </c>
      <c r="C503" s="4" t="inlineStr"/>
      <c r="D503" s="18" t="inlineStr">
        <is>
          <t>wirusy</t>
        </is>
      </c>
    </row>
    <row r="504">
      <c r="A504" s="18" t="inlineStr">
        <is>
          <t>Wirus zachodniego zapalenia mózgu i rdzenia koni</t>
        </is>
      </c>
      <c r="B504" s="4" t="n">
        <v>3</v>
      </c>
      <c r="C504" s="4" t="inlineStr">
        <is>
          <t>V</t>
        </is>
      </c>
      <c r="D504" s="18" t="inlineStr">
        <is>
          <t>wirusy</t>
        </is>
      </c>
    </row>
    <row r="505">
      <c r="A505" s="18" t="inlineStr">
        <is>
          <t>Wirus zapalenia mózgu doliny Murray (wirus australijskiego zapalenia mózgu)</t>
        </is>
      </c>
      <c r="B505" s="4" t="n">
        <v>3</v>
      </c>
      <c r="C505" s="4" t="inlineStr"/>
      <c r="D505" s="18" t="inlineStr">
        <is>
          <t>wirusy</t>
        </is>
      </c>
    </row>
    <row r="506">
      <c r="A506" s="18" t="inlineStr">
        <is>
          <t>Wirus zapalenia mózgu St. Louis</t>
        </is>
      </c>
      <c r="B506" s="4" t="n">
        <v>3</v>
      </c>
      <c r="C506" s="4" t="inlineStr"/>
      <c r="D506" s="18" t="inlineStr">
        <is>
          <t>wirusy</t>
        </is>
      </c>
    </row>
    <row r="507">
      <c r="A507" s="18" t="inlineStr">
        <is>
          <t>Wirus zapalenia wątroby typu A (WZW A, HAV, ludzki enterowirus typu 72)</t>
        </is>
      </c>
      <c r="B507" s="4" t="n">
        <v>2</v>
      </c>
      <c r="C507" s="4" t="inlineStr">
        <is>
          <t>V</t>
        </is>
      </c>
      <c r="D507" s="18" t="inlineStr">
        <is>
          <t>wirusy</t>
        </is>
      </c>
    </row>
    <row r="508">
      <c r="A508" s="18" t="inlineStr">
        <is>
          <t>Wirus zapalenia wątroby typu B (WZW B, HBV)</t>
        </is>
      </c>
      <c r="B508" s="4" t="n">
        <v>3</v>
      </c>
      <c r="C508" s="4" t="inlineStr">
        <is>
          <t>V, D</t>
        </is>
      </c>
      <c r="D508" s="18" t="inlineStr">
        <is>
          <t>wirusy</t>
        </is>
      </c>
    </row>
    <row r="509">
      <c r="A509" s="18" t="inlineStr">
        <is>
          <t>Wirus zapalenia wątroby typu C (WZW typu C, HCV)</t>
        </is>
      </c>
      <c r="B509" s="4" t="n">
        <v>3</v>
      </c>
      <c r="C509" s="4" t="inlineStr">
        <is>
          <t>D</t>
        </is>
      </c>
      <c r="D509" s="18" t="inlineStr">
        <is>
          <t>wirusy</t>
        </is>
      </c>
    </row>
    <row r="510">
      <c r="A510" s="18" t="inlineStr">
        <is>
          <t>Wirus zapalenia wątroby typu D (WZW typu D, HDV)</t>
        </is>
      </c>
      <c r="B510" s="4" t="n">
        <v>2</v>
      </c>
      <c r="C510" s="4" t="inlineStr">
        <is>
          <t>V, D, (9)</t>
        </is>
      </c>
      <c r="D510" s="18" t="inlineStr">
        <is>
          <t>wirusy</t>
        </is>
      </c>
    </row>
    <row r="511">
      <c r="A511" s="18" t="inlineStr">
        <is>
          <t>Wirus zapalenia wątroby typu E (WZW E, HEV, Ortohepevirus A)</t>
        </is>
      </c>
      <c r="B511" s="4" t="n">
        <v>2</v>
      </c>
      <c r="C511" s="4" t="inlineStr"/>
      <c r="D511" s="18" t="inlineStr">
        <is>
          <t>wirusy</t>
        </is>
      </c>
    </row>
    <row r="512">
      <c r="A512" s="18" t="inlineStr">
        <is>
          <t>Wirus Zika</t>
        </is>
      </c>
      <c r="B512" s="4" t="n">
        <v>2</v>
      </c>
      <c r="C512" s="4" t="inlineStr"/>
      <c r="D512" s="18" t="inlineStr">
        <is>
          <t>wirusy</t>
        </is>
      </c>
    </row>
    <row r="513">
      <c r="A513" s="18" t="inlineStr">
        <is>
          <t>Wirus świnki</t>
        </is>
      </c>
      <c r="B513" s="4" t="n">
        <v>2</v>
      </c>
      <c r="C513" s="4" t="inlineStr">
        <is>
          <t>V</t>
        </is>
      </c>
      <c r="D513" s="18" t="inlineStr">
        <is>
          <t>wirusy</t>
        </is>
      </c>
    </row>
    <row r="514">
      <c r="A514" s="18" t="inlineStr">
        <is>
          <t>Wirus żółtej gorączki</t>
        </is>
      </c>
      <c r="B514" s="4" t="n">
        <v>3</v>
      </c>
      <c r="C514" s="4" t="inlineStr">
        <is>
          <t>V</t>
        </is>
      </c>
      <c r="D514" s="18" t="inlineStr">
        <is>
          <t>wirusy</t>
        </is>
      </c>
    </row>
    <row r="515">
      <c r="A515" s="18" t="inlineStr">
        <is>
          <t>Wuchereria bancrofti</t>
        </is>
      </c>
      <c r="B515" s="4" t="n">
        <v>2</v>
      </c>
      <c r="C515" s="4" t="inlineStr"/>
      <c r="D515" s="18" t="inlineStr">
        <is>
          <t>pasozyty</t>
        </is>
      </c>
    </row>
    <row r="516">
      <c r="A516" s="18" t="inlineStr">
        <is>
          <t>Wysoce patogenne wirusy ptasiej grypy HPAIV (H5), np. H5N1</t>
        </is>
      </c>
      <c r="B516" s="4" t="n">
        <v>3</v>
      </c>
      <c r="C516" s="4" t="inlineStr"/>
      <c r="D516" s="18" t="inlineStr">
        <is>
          <t>wirusy</t>
        </is>
      </c>
    </row>
    <row r="517">
      <c r="A517" s="18" t="inlineStr">
        <is>
          <t>Wysoce patogenne wirusy ptasiej grypy HPAIV (H7), np. H7N7, H7N9</t>
        </is>
      </c>
      <c r="B517" s="4" t="n">
        <v>3</v>
      </c>
      <c r="C517" s="4" t="inlineStr"/>
      <c r="D517" s="18" t="inlineStr">
        <is>
          <t>wirusy</t>
        </is>
      </c>
    </row>
    <row r="518">
      <c r="A518" s="18" t="inlineStr">
        <is>
          <t>Yersinia enterocolitica subsp. enterolitica</t>
        </is>
      </c>
      <c r="B518" s="4" t="n">
        <v>2</v>
      </c>
      <c r="C518" s="4" t="inlineStr"/>
      <c r="D518" s="18" t="inlineStr">
        <is>
          <t>bakterie</t>
        </is>
      </c>
    </row>
    <row r="519">
      <c r="A519" s="18" t="inlineStr">
        <is>
          <t>Yersinia enterocolitica subsp. palearctica</t>
        </is>
      </c>
      <c r="B519" s="4" t="n">
        <v>2</v>
      </c>
      <c r="C519" s="4" t="inlineStr"/>
      <c r="D519" s="18" t="inlineStr">
        <is>
          <t>bakterie</t>
        </is>
      </c>
    </row>
    <row r="520">
      <c r="A520" s="18" t="inlineStr">
        <is>
          <t>Yersinia pestis</t>
        </is>
      </c>
      <c r="B520" s="4" t="n">
        <v>3</v>
      </c>
      <c r="C520" s="4" t="inlineStr"/>
      <c r="D520" s="18" t="inlineStr">
        <is>
          <t>bakterie</t>
        </is>
      </c>
    </row>
    <row r="521">
      <c r="A521" s="18" t="inlineStr">
        <is>
          <t>Yersinia pseudotuberculosis</t>
        </is>
      </c>
      <c r="B521" s="4" t="n">
        <v>2</v>
      </c>
      <c r="C521" s="4" t="inlineStr"/>
      <c r="D521" s="18" t="inlineStr">
        <is>
          <t>bakterie</t>
        </is>
      </c>
    </row>
    <row r="522">
      <c r="A522" s="18" t="inlineStr">
        <is>
          <t>Yersinia spp.</t>
        </is>
      </c>
      <c r="B522" s="4" t="n">
        <v>2</v>
      </c>
      <c r="C522" s="4" t="inlineStr"/>
      <c r="D522" s="18" t="inlineStr">
        <is>
          <t>bakterie</t>
        </is>
      </c>
    </row>
  </sheetData>
  <mergeCells count="2">
    <mergeCell ref="A1:D1"/>
    <mergeCell ref="A2:D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34" customWidth="1" min="1" max="1"/>
    <col width="96" customWidth="1" min="2" max="2"/>
  </cols>
  <sheetData>
    <row r="1" ht="24" customHeight="1">
      <c r="A1" s="1" t="inlineStr">
        <is>
          <t>Karta oceny ryzyka biologicznego</t>
        </is>
      </c>
    </row>
    <row r="2" ht="34" customHeight="1">
      <c r="A2" s="2" t="inlineStr">
        <is>
          <t>Metryczka arkusza: pochodzenie danych, stan prawny i zakres odpowiedzialności.</t>
        </is>
      </c>
    </row>
    <row r="4" ht="39" customHeight="1">
      <c r="A4" s="19" t="inlineStr">
        <is>
          <t>Do czego służy</t>
        </is>
      </c>
      <c r="B4" s="20" t="inlineStr">
        <is>
          <t>Karta wspiera ocenę ryzyka zawodowego przy narażeniu na szkodliwe czynniki biologiczne: podpowiada grupę zagrożenia i oznaczenia dodatkowe wprost z wykazu, liczy ryzyko i rozstrzyga, które obowiązki uruchamia dana grupa.</t>
        </is>
      </c>
    </row>
    <row r="6" ht="39" customHeight="1">
      <c r="A6" s="19" t="inlineStr">
        <is>
          <t>Czego NIE zastępuje</t>
        </is>
      </c>
      <c r="B6" s="20" t="inlineStr">
        <is>
          <t>Nie zastępuje pełnej oceny ryzyka. Ocena musi ponadto opisywać rodzaj, stopień i czas trwania narażenia, działanie alergizujące i toksyczne, choroby możliwe w następstwie pracy oraz wskazówki organów. Pełny układ karty jest we wzorze Word.</t>
        </is>
      </c>
    </row>
    <row r="8" ht="39" customHeight="1">
      <c r="A8" s="19" t="inlineStr">
        <is>
          <t>Skąd pochodzi lista czynników</t>
        </is>
      </c>
      <c r="B8" s="20" t="inlineStr">
        <is>
          <t>Załącznik nr 1 do rozporządzenia Ministra Zdrowia z 22 kwietnia 2005 r., tekst jednolity Dz. U. z 2026 r. poz. 103. Lista obejmuje 518 pozycji i jest tym samym zbiorem danych, na którym stoi wyszukiwarka w serwisie.</t>
        </is>
      </c>
    </row>
    <row r="10" ht="39" customHeight="1">
      <c r="A10" s="19" t="inlineStr">
        <is>
          <t>Skąd pochodzi skala ryzyka</t>
        </is>
      </c>
      <c r="B10" s="20" t="inlineStr">
        <is>
          <t>Przepisy nie narzucają metody oceny ryzyka zawodowego. Skala trójstopniowa użyta w tym arkuszu jest propozycją autora, opisaną w arkuszu „Skala ryzyka”. Wolno zastąpić ją inną metodą, byle była opisana w dokumentacji zakładu.</t>
        </is>
      </c>
    </row>
    <row r="12" ht="52" customHeight="1">
      <c r="A12" s="19" t="inlineStr">
        <is>
          <t>Czynnik spoza wykazu</t>
        </is>
      </c>
      <c r="B12" s="20" t="inlineStr">
        <is>
          <t>Lista wyboru obejmuje wyłącznie czynniki wymienione w załączniku nr 1. Czynnik spoza wykazu NIE jest domyślnie zaliczany do grupy 1: grupę ustala się w ocenie ryzyka, a przy mikroorganizmach o nieustalonej przynależności gatunkowej z podejrzeniem chorobotwórczości stosuje się środki dla najwyższej grupy.</t>
        </is>
      </c>
    </row>
    <row r="15">
      <c r="A15" s="21" t="inlineStr">
        <is>
          <t>Stan prawny</t>
        </is>
      </c>
      <c r="B15" s="22" t="inlineStr">
        <is>
          <t>Dane sprawdzone na dzień 23 sierpnia 2026 r.. Wersja arkusza 1.0.</t>
        </is>
      </c>
    </row>
    <row r="17">
      <c r="A17" s="21" t="inlineStr">
        <is>
          <t>Autor</t>
        </is>
      </c>
      <c r="B17" s="22" t="inlineStr">
        <is>
          <t>NEW PROJECT Andrzej Brzeziński</t>
        </is>
      </c>
    </row>
    <row r="18">
      <c r="B18" s="22" t="inlineStr">
        <is>
          <t>https://newproject360.pl/czynniki-biologiczne-ab/</t>
        </is>
      </c>
    </row>
    <row r="19">
      <c r="B19" s="22" t="inlineStr">
        <is>
          <t>office@newproject360.pl, tel. +48663990900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NEW PROJECT Andrzej Brzeziński</dc:creator>
  <dc:title xmlns:dc="http://purl.org/dc/elements/1.1/">Karta oceny ryzyka biologicznego</dc:title>
  <dc:description xmlns:dc="http://purl.org/dc/elements/1.1/">Arkusz wspierający ocenę ryzyka zawodowego przy szkodliwych czynnikach biologicznych, z listą czynników z załącznika nr 1.</dc:description>
  <dcterms:created xmlns:dcterms="http://purl.org/dc/terms/" xmlns:xsi="http://www.w3.org/2001/XMLSchema-instance" xsi:type="dcterms:W3CDTF">2026-08-29T18:32:50Z</dcterms:created>
  <dcterms:modified xmlns:dcterms="http://purl.org/dc/terms/" xmlns:xsi="http://www.w3.org/2001/XMLSchema-instance" xsi:type="dcterms:W3CDTF">2026-08-29T18:32:50Z</dcterms:modified>
</cp:coreProperties>
</file>