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kcja" sheetId="1" state="visible" r:id="rId1"/>
    <sheet xmlns:r="http://schemas.openxmlformats.org/officeDocument/2006/relationships" name="Kalkulator" sheetId="2" state="visible" r:id="rId2"/>
    <sheet xmlns:r="http://schemas.openxmlformats.org/officeDocument/2006/relationships" name="Warianty" sheetId="3" state="visible" r:id="rId3"/>
    <sheet xmlns:r="http://schemas.openxmlformats.org/officeDocument/2006/relationships" name="Wykresy" sheetId="4" state="visible" r:id="rId4"/>
    <sheet xmlns:r="http://schemas.openxmlformats.org/officeDocument/2006/relationships" name="Podstawy praw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 ##0"/>
    <numFmt numFmtId="165" formatCode="# ##0 &quot;zł&quot;"/>
    <numFmt numFmtId="166" formatCode="# ##0.0000"/>
    <numFmt numFmtId="167" formatCode="0.0%"/>
    <numFmt numFmtId="168" formatCode="0.0"/>
  </numFmts>
  <fonts count="30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5E6C82"/>
      <sz val="10"/>
    </font>
    <font>
      <name val="Calibri"/>
      <b val="1"/>
      <color rgb="002456D6"/>
      <sz val="12"/>
    </font>
    <font>
      <name val="Calibri"/>
      <sz val="11"/>
    </font>
    <font>
      <name val="Calibri"/>
      <b val="1"/>
      <color rgb="00B91C1C"/>
      <sz val="12"/>
    </font>
    <font>
      <name val="Calibri"/>
      <color rgb="005E6C82"/>
      <sz val="10"/>
    </font>
    <font>
      <name val="Calibri"/>
      <b val="1"/>
      <color rgb="00B45309"/>
      <sz val="12"/>
    </font>
    <font>
      <name val="Calibri"/>
      <b val="1"/>
      <color rgb="002456D6"/>
      <sz val="11"/>
    </font>
    <font>
      <name val="Calibri"/>
      <b val="1"/>
      <color rgb="0015803D"/>
      <sz val="12"/>
    </font>
    <font>
      <name val="Calibri"/>
      <b val="1"/>
      <color rgb="000F172A"/>
      <sz val="10"/>
    </font>
    <font>
      <name val="Calibri"/>
      <b val="1"/>
      <sz val="11"/>
    </font>
    <font>
      <name val="Calibri"/>
      <color rgb="00B45309"/>
      <sz val="11"/>
    </font>
    <font>
      <name val="Calibri"/>
      <b val="1"/>
      <color rgb="00FFFFFF"/>
      <sz val="10"/>
    </font>
    <font>
      <name val="Calibri"/>
      <b val="1"/>
      <color rgb="002456D6"/>
      <sz val="10"/>
    </font>
    <font>
      <name val="Calibri"/>
      <sz val="10"/>
    </font>
    <font>
      <name val="Calibri"/>
      <color rgb="007C2D12"/>
      <sz val="10"/>
    </font>
    <font>
      <name val="Calibri"/>
      <b val="1"/>
      <color rgb="001B44AF"/>
      <sz val="10"/>
    </font>
    <font>
      <name val="Calibri"/>
      <b val="1"/>
      <color rgb="00FFFFFF"/>
      <sz val="11"/>
    </font>
    <font>
      <name val="Calibri"/>
      <b val="1"/>
      <color rgb="007C2D12"/>
      <sz val="11"/>
    </font>
    <font>
      <name val="Calibri"/>
      <b val="1"/>
      <sz val="10"/>
    </font>
    <font>
      <name val="Calibri"/>
      <b val="1"/>
      <color rgb="001B44AF"/>
      <sz val="11"/>
    </font>
    <font>
      <name val="Calibri"/>
      <b val="1"/>
      <color rgb="00FFFFFF"/>
      <sz val="14"/>
    </font>
    <font>
      <name val="Calibri"/>
      <b val="1"/>
      <color rgb="00FFFFFF"/>
      <sz val="16"/>
    </font>
    <font>
      <name val="Calibri"/>
      <i val="1"/>
      <color rgb="0092400E"/>
      <sz val="10"/>
    </font>
    <font>
      <name val="Calibri"/>
      <i val="1"/>
      <color rgb="005E6C82"/>
      <sz val="9"/>
    </font>
    <font>
      <name val="Calibri"/>
      <b val="1"/>
      <color rgb="00FFFFFF"/>
      <sz val="12"/>
    </font>
    <font>
      <name val="Calibri"/>
      <color rgb="0016233B"/>
      <sz val="10"/>
    </font>
    <font>
      <name val="Calibri"/>
      <b val="1"/>
      <color rgb="0015803D"/>
      <sz val="10"/>
    </font>
    <font>
      <name val="Calibri"/>
      <color rgb="005E6C82"/>
      <sz val="9"/>
    </font>
  </fonts>
  <fills count="10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8EFFC"/>
      </patternFill>
    </fill>
    <fill>
      <patternFill patternType="solid">
        <fgColor rgb="00FEE2E2"/>
      </patternFill>
    </fill>
    <fill>
      <patternFill patternType="solid">
        <fgColor rgb="00FFF6E7"/>
      </patternFill>
    </fill>
    <fill>
      <patternFill patternType="solid">
        <fgColor rgb="00E9F7EE"/>
      </patternFill>
    </fill>
    <fill>
      <patternFill patternType="solid">
        <fgColor rgb="002456D6"/>
      </patternFill>
    </fill>
    <fill>
      <patternFill patternType="solid">
        <fgColor rgb="00B91C1C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3" borderId="0" applyAlignment="1" pivotButton="0" quotePrefix="0" xfId="0">
      <alignment vertical="center" indent="1"/>
    </xf>
    <xf numFmtId="0" fontId="4" fillId="0" borderId="0" applyAlignment="1" pivotButton="0" quotePrefix="0" xfId="0">
      <alignment vertical="center" wrapText="1" indent="1"/>
    </xf>
    <xf numFmtId="0" fontId="5" fillId="4" borderId="0" applyAlignment="1" pivotButton="0" quotePrefix="0" xfId="0">
      <alignment vertical="center" indent="1"/>
    </xf>
    <xf numFmtId="0" fontId="6" fillId="0" borderId="0" applyAlignment="1" pivotButton="0" quotePrefix="0" xfId="0">
      <alignment vertical="center" wrapText="1" indent="1"/>
    </xf>
    <xf numFmtId="0" fontId="7" fillId="5" borderId="0" applyAlignment="1" pivotButton="0" quotePrefix="0" xfId="0">
      <alignment vertical="center" indent="1"/>
    </xf>
    <xf numFmtId="0" fontId="8" fillId="0" borderId="0" pivotButton="0" quotePrefix="0" xfId="0"/>
    <xf numFmtId="0" fontId="9" fillId="6" borderId="0" applyAlignment="1" pivotButton="0" quotePrefix="0" xfId="0">
      <alignment vertical="center" indent="1"/>
    </xf>
    <xf numFmtId="0" fontId="10" fillId="0" borderId="0" applyAlignment="1" pivotButton="0" quotePrefix="0" xfId="0">
      <alignment vertical="center" wrapText="1" indent="1"/>
    </xf>
    <xf numFmtId="0" fontId="11" fillId="0" borderId="0" pivotButton="0" quotePrefix="0" xfId="0"/>
    <xf numFmtId="0" fontId="12" fillId="5" borderId="1" applyAlignment="1" pivotButton="0" quotePrefix="0" xfId="0">
      <alignment vertical="center" wrapText="1" indent="1"/>
    </xf>
    <xf numFmtId="0" fontId="13" fillId="2" borderId="1" applyAlignment="1" pivotButton="0" quotePrefix="0" xfId="0">
      <alignment horizontal="center" vertical="center"/>
    </xf>
    <xf numFmtId="0" fontId="14" fillId="0" borderId="1" applyAlignment="1" pivotButton="0" quotePrefix="0" xfId="0">
      <alignment horizontal="center"/>
    </xf>
    <xf numFmtId="0" fontId="15" fillId="0" borderId="1" applyAlignment="1" pivotButton="0" quotePrefix="0" xfId="0">
      <alignment wrapText="1" indent="1"/>
    </xf>
    <xf numFmtId="164" fontId="16" fillId="5" borderId="1" applyAlignment="1" pivotButton="0" quotePrefix="0" xfId="0">
      <alignment horizontal="center"/>
    </xf>
    <xf numFmtId="165" fontId="16" fillId="5" borderId="1" applyAlignment="1" pivotButton="0" quotePrefix="0" xfId="0">
      <alignment horizontal="center"/>
    </xf>
    <xf numFmtId="165" fontId="17" fillId="3" borderId="1" applyAlignment="1" pivotButton="0" quotePrefix="0" xfId="0">
      <alignment horizontal="right" indent="1"/>
    </xf>
    <xf numFmtId="167" fontId="6" fillId="3" borderId="1" applyAlignment="1" pivotButton="0" quotePrefix="0" xfId="0">
      <alignment horizontal="center"/>
    </xf>
    <xf numFmtId="166" fontId="16" fillId="5" borderId="1" applyAlignment="1" pivotButton="0" quotePrefix="0" xfId="0">
      <alignment horizontal="center"/>
    </xf>
    <xf numFmtId="0" fontId="18" fillId="7" borderId="1" applyAlignment="1" pivotButton="0" quotePrefix="0" xfId="0">
      <alignment indent="1"/>
    </xf>
    <xf numFmtId="165" fontId="18" fillId="7" borderId="1" applyAlignment="1" pivotButton="0" quotePrefix="0" xfId="0">
      <alignment horizontal="right" indent="1"/>
    </xf>
    <xf numFmtId="0" fontId="15" fillId="0" borderId="1" applyAlignment="1" pivotButton="0" quotePrefix="0" xfId="0">
      <alignment indent="1"/>
    </xf>
    <xf numFmtId="168" fontId="19" fillId="5" borderId="1" applyAlignment="1" pivotButton="0" quotePrefix="0" xfId="0">
      <alignment horizontal="center"/>
    </xf>
    <xf numFmtId="0" fontId="20" fillId="0" borderId="1" applyAlignment="1" pivotButton="0" quotePrefix="0" xfId="0">
      <alignment indent="1"/>
    </xf>
    <xf numFmtId="165" fontId="21" fillId="3" borderId="1" applyAlignment="1" pivotButton="0" quotePrefix="0" xfId="0">
      <alignment horizontal="right" indent="1"/>
    </xf>
    <xf numFmtId="0" fontId="22" fillId="8" borderId="0" applyAlignment="1" pivotButton="0" quotePrefix="0" xfId="0">
      <alignment vertical="center" indent="1"/>
    </xf>
    <xf numFmtId="165" fontId="23" fillId="8" borderId="0" applyAlignment="1" pivotButton="0" quotePrefix="0" xfId="0">
      <alignment horizontal="right" vertical="center" indent="1"/>
    </xf>
    <xf numFmtId="0" fontId="14" fillId="0" borderId="0" applyAlignment="1" pivotButton="0" quotePrefix="0" xfId="0">
      <alignment horizontal="center"/>
    </xf>
    <xf numFmtId="0" fontId="6" fillId="0" borderId="0" applyAlignment="1" pivotButton="0" quotePrefix="0" xfId="0">
      <alignment indent="1"/>
    </xf>
    <xf numFmtId="0" fontId="24" fillId="9" borderId="0" applyAlignment="1" pivotButton="0" quotePrefix="0" xfId="0">
      <alignment vertical="center" wrapText="1" indent="1"/>
    </xf>
    <xf numFmtId="0" fontId="25" fillId="0" borderId="1" applyAlignment="1" pivotButton="0" quotePrefix="0" xfId="0">
      <alignment horizontal="center" vertical="center" wrapText="1"/>
    </xf>
    <xf numFmtId="165" fontId="16" fillId="5" borderId="1" applyAlignment="1" pivotButton="0" quotePrefix="0" xfId="0">
      <alignment horizontal="right" indent="1"/>
    </xf>
    <xf numFmtId="0" fontId="13" fillId="7" borderId="1" applyAlignment="1" pivotButton="0" quotePrefix="0" xfId="0">
      <alignment indent="1"/>
    </xf>
    <xf numFmtId="165" fontId="13" fillId="7" borderId="1" applyAlignment="1" pivotButton="0" quotePrefix="0" xfId="0">
      <alignment horizontal="right" indent="1"/>
    </xf>
    <xf numFmtId="168" fontId="16" fillId="5" borderId="1" applyAlignment="1" pivotButton="0" quotePrefix="0" xfId="0">
      <alignment horizontal="center"/>
    </xf>
    <xf numFmtId="0" fontId="26" fillId="8" borderId="1" applyAlignment="1" pivotButton="0" quotePrefix="0" xfId="0">
      <alignment indent="1"/>
    </xf>
    <xf numFmtId="165" fontId="26" fillId="8" borderId="1" applyAlignment="1" pivotButton="0" quotePrefix="0" xfId="0">
      <alignment horizontal="right" indent="1"/>
    </xf>
    <xf numFmtId="0" fontId="27" fillId="6" borderId="1" applyAlignment="1" pivotButton="0" quotePrefix="0" xfId="0">
      <alignment horizontal="left" indent="1"/>
    </xf>
    <xf numFmtId="0" fontId="28" fillId="6" borderId="1" applyAlignment="1" pivotButton="0" quotePrefix="0" xfId="0">
      <alignment horizontal="center" indent="1"/>
    </xf>
    <xf numFmtId="0" fontId="29" fillId="6" borderId="1" applyAlignment="1" pivotButton="0" quotePrefix="0" xfId="0">
      <alignment indent="1"/>
    </xf>
    <xf numFmtId="0" fontId="15" fillId="4" borderId="1" applyAlignment="1" pivotButton="0" quotePrefix="0" xfId="0">
      <alignment wrapText="1" indent="1"/>
    </xf>
    <xf numFmtId="0" fontId="29" fillId="4" borderId="1" applyAlignment="1" pivotButton="0" quotePrefix="0" xfId="0">
      <alignment indent="1"/>
    </xf>
    <xf numFmtId="0" fontId="25" fillId="0" borderId="0" applyAlignment="1" pivotButton="0" quotePrefix="0" xfId="0">
      <alignment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kosztów bezpośrednich</a:t>
            </a:r>
          </a:p>
        </rich>
      </tx>
    </title>
    <plotArea>
      <pieChart>
        <varyColors val="1"/>
        <ser>
          <idx val="0"/>
          <order val="0"/>
          <tx>
            <v>Koszt bezpośredni, złote</v>
          </tx>
          <spPr>
            <a:ln xmlns:a="http://schemas.openxmlformats.org/drawingml/2006/main">
              <a:prstDash val="solid"/>
            </a:ln>
          </spPr>
          <cat>
            <numRef>
              <f>'Kalkulator'!$C$8:$C$17</f>
            </numRef>
          </cat>
          <val>
            <numRef>
              <f>'Kalkulator'!$F$8:$F$17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Łączny koszt w trzech scenariuszach</a:t>
            </a:r>
          </a:p>
        </rich>
      </tx>
    </title>
    <plotArea>
      <barChart>
        <barDir val="col"/>
        <grouping val="clustered"/>
        <ser>
          <idx val="0"/>
          <order val="0"/>
          <tx>
            <v>Łączny koszt, złote</v>
          </tx>
          <spPr>
            <a:solidFill xmlns:a="http://schemas.openxmlformats.org/drawingml/2006/main">
              <a:srgbClr val="B91C1C"/>
            </a:solidFill>
            <a:ln xmlns:a="http://schemas.openxmlformats.org/drawingml/2006/main">
              <a:prstDash val="solid"/>
            </a:ln>
          </spPr>
          <cat>
            <numRef>
              <f>'Warianty'!$C$6:$E$6</f>
            </numRef>
          </cat>
          <val>
            <numRef>
              <f>'Warianty'!$C$20:$E$20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Złote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4</row>
      <rowOff>0</rowOff>
    </from>
    <ext cx="61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</col>
      <colOff>0</colOff>
      <row>26</row>
      <rowOff>0</rowOff>
    </from>
    <ext cx="61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172A"/>
    <outlinePr summaryBelow="1" summaryRight="1"/>
    <pageSetUpPr/>
  </sheetPr>
  <dimension ref="A1:H2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20" customWidth="1" min="3" max="3"/>
    <col width="18" customWidth="1" min="4" max="4"/>
    <col width="18" customWidth="1" min="5" max="5"/>
    <col width="18" customWidth="1" min="6" max="6"/>
    <col width="18" customWidth="1" min="7" max="7"/>
    <col width="12" customWidth="1" min="8" max="8"/>
  </cols>
  <sheetData>
    <row r="1" ht="26" customHeight="1">
      <c r="A1" s="1" t="inlineStr">
        <is>
          <t xml:space="preserve">  Ile kosztuje wypadek przy pracy</t>
        </is>
      </c>
    </row>
    <row r="2"/>
    <row r="3" ht="20" customHeight="1">
      <c r="A3" s="2" t="inlineStr">
        <is>
          <t xml:space="preserve">  NEW PROJECT Andrzej Brzeziński  |  https://newproject360.pl/procedura-powypadkowa-ab/  |  wersja 1.1  |  aktualizacja 22 sierpnia 2026 r.  |  stan prawny na dzień 22 sierpnia 2026 r.</t>
        </is>
      </c>
    </row>
    <row r="5" ht="22" customHeight="1">
      <c r="A5" s="3" t="inlineStr">
        <is>
          <t>Po co to jest</t>
        </is>
      </c>
    </row>
    <row r="6" ht="18" customHeight="1">
      <c r="B6" s="4" t="inlineStr">
        <is>
          <t>Sekcja o zarządzaniu ryzykiem powypadkowym wymienia zagrożenia dla firmy. Ten skoroszyt je wycenia.</t>
        </is>
      </c>
    </row>
    <row r="7" ht="18" customHeight="1">
      <c r="B7" s="4" t="inlineStr">
        <is>
          <t>Wpisujesz dane swojego zdarzenia, a arkusz liczy koszt, który realnie obciąża pracodawcę, z podziałem na pozycje.</t>
        </is>
      </c>
    </row>
    <row r="8" ht="18" customHeight="1">
      <c r="B8" s="4" t="inlineStr">
        <is>
          <t>Plik zawiera przykład wypełniony dla urazu ręki z 35 dniami niezdolności w zakładzie produkcyjnym.</t>
        </is>
      </c>
    </row>
    <row r="10" ht="22" customHeight="1">
      <c r="A10" s="5" t="inlineStr">
        <is>
          <t>Rzecz, która zaskakuje najczęściej</t>
        </is>
      </c>
    </row>
    <row r="11" ht="32" customHeight="1">
      <c r="B11" s="6" t="inlineStr">
        <is>
          <t>Przy wypadku przy pracy pracodawca NIE płaci wynagrodzenia za pierwsze 33 dni niezdolności. Artykuł 92 Kodeksu pracy wymienia chorobę oraz wypadek w drodze do pracy, ale nie wymienia wypadku przy pracy.</t>
        </is>
      </c>
    </row>
    <row r="12" ht="32" customHeight="1">
      <c r="B12" s="6" t="inlineStr">
        <is>
          <t>Zasiłek chorobowy z ubezpieczenia wypadkowego wypłaca ZUS, w wysokości 100 procent podstawy i od pierwszego dnia niezdolności. Tak samo jednorazowe odszkodowanie wypłaca ZUS, a nie pracodawca.</t>
        </is>
      </c>
    </row>
    <row r="13" ht="32" customHeight="1">
      <c r="B13" s="6" t="inlineStr">
        <is>
          <t>Wyjątek: jeżeli zakładowe przepisy o wynagradzaniu zachowują pracownikowi prawo do wynagrodzenia za ten czas, zasiłek nie przysługuje, a koszt ponosi pracodawca. Tylko w takim przypadku wypełnia się pozycję F.</t>
        </is>
      </c>
    </row>
    <row r="14" ht="32" customHeight="1">
      <c r="B14" s="6" t="inlineStr">
        <is>
          <t>Wniosek praktyczny: koszt wypadku dla firmy to nie świadczenia, tylko przestój, zastępstwo, postępowanie, naprawa, składka i ewentualne sankcje oraz roszczenia.</t>
        </is>
      </c>
    </row>
    <row r="16" ht="22" customHeight="1">
      <c r="A16" s="7" t="inlineStr">
        <is>
          <t>Jak korzystać</t>
        </is>
      </c>
    </row>
    <row r="17" ht="17" customHeight="1">
      <c r="B17" s="8" t="inlineStr">
        <is>
          <t>1.</t>
        </is>
      </c>
      <c r="C17" s="4" t="inlineStr">
        <is>
          <t>Przejdź do arkusza Kalkulator i wypełnij pola piaskowe. Pozycje, które Cię nie dotyczą, zostaw puste.</t>
        </is>
      </c>
    </row>
    <row r="18" ht="17" customHeight="1">
      <c r="B18" s="8" t="inlineStr">
        <is>
          <t>2.</t>
        </is>
      </c>
      <c r="C18" s="4" t="inlineStr">
        <is>
          <t>Odczytaj sumę kosztów bezpośrednich i łączny koszt zdarzenia.</t>
        </is>
      </c>
    </row>
    <row r="19" ht="17" customHeight="1">
      <c r="B19" s="8" t="inlineStr">
        <is>
          <t>3.</t>
        </is>
      </c>
      <c r="C19" s="4" t="inlineStr">
        <is>
          <t>Sprawdź kolumnę udziału, żeby zobaczyć, która pozycja waży najwięcej. Zwykle nie jest to ta, o której się myśli.</t>
        </is>
      </c>
    </row>
    <row r="20" ht="17" customHeight="1">
      <c r="B20" s="8" t="inlineStr">
        <is>
          <t>4.</t>
        </is>
      </c>
      <c r="C20" s="4" t="inlineStr">
        <is>
          <t>Arkusz Warianty pokazuje trzy scenariusze obok siebie: zdarzenie lekkie, z długą absencją i ciężkie.</t>
        </is>
      </c>
    </row>
    <row r="21" ht="17" customHeight="1">
      <c r="B21" s="8" t="inlineStr">
        <is>
          <t>5.</t>
        </is>
      </c>
      <c r="C21" s="4" t="inlineStr">
        <is>
          <t>Arkusz Podstawy prawne mówi, kto ponosi który koszt i z czego to wynika.</t>
        </is>
      </c>
    </row>
    <row r="23" ht="22" customHeight="1">
      <c r="A23" s="9" t="inlineStr">
        <is>
          <t>O kosztach pośrednich</t>
        </is>
      </c>
    </row>
    <row r="24" ht="30" customHeight="1">
      <c r="B24" s="6" t="inlineStr">
        <is>
          <t>Koszty pośrednie to spadek wydajności zespołu po zdarzeniu, czas kierownictwa, dezorganizacja, obniżone morale, kontrole i wizerunek. Nie da się ich zafakturować, ale są realne.</t>
        </is>
      </c>
    </row>
    <row r="25" ht="30" customHeight="1">
      <c r="B25" s="6" t="inlineStr">
        <is>
          <t>W arkuszu liczy je mnożnik nałożony na koszty bezpośrednie. To założenie modelowe, a nie wielkość ustawowa. Szacunki w literaturze bardzo się różnią, dlatego mnożnik jest polem do zmiany, a wartość domyślna wynosi 2.</t>
        </is>
      </c>
    </row>
    <row r="26" ht="30" customHeight="1">
      <c r="B26" s="6" t="inlineStr">
        <is>
          <t>Jeżeli chcesz podać wyłącznie koszty twarde, wpisz mnożnik zero.</t>
        </is>
      </c>
    </row>
    <row r="28">
      <c r="B28" s="10" t="inlineStr">
        <is>
          <t>Materiał ma charakter pomocniczy. Kontakt: NEW PROJECT Andrzej Brzeziński, tel. 663-990-900, office@newproject360.pl</t>
        </is>
      </c>
    </row>
  </sheetData>
  <mergeCells count="22">
    <mergeCell ref="B6:H6"/>
    <mergeCell ref="B24:H24"/>
    <mergeCell ref="C21:H21"/>
    <mergeCell ref="B26:H26"/>
    <mergeCell ref="A16:H16"/>
    <mergeCell ref="B7:H7"/>
    <mergeCell ref="C17:H17"/>
    <mergeCell ref="B25:H25"/>
    <mergeCell ref="A3:H3"/>
    <mergeCell ref="C19:H19"/>
    <mergeCell ref="B12:H12"/>
    <mergeCell ref="C18:H18"/>
    <mergeCell ref="A5:H5"/>
    <mergeCell ref="A23:H23"/>
    <mergeCell ref="B11:H11"/>
    <mergeCell ref="A1:H2"/>
    <mergeCell ref="B8:H8"/>
    <mergeCell ref="B14:H14"/>
    <mergeCell ref="B13:H13"/>
    <mergeCell ref="A10:H10"/>
    <mergeCell ref="C20:H20"/>
    <mergeCell ref="B28:H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59E0B"/>
    <outlinePr summaryBelow="1" summaryRight="1"/>
    <pageSetUpPr/>
  </sheetPr>
  <dimension ref="A1:H3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38" customWidth="1" min="3" max="3"/>
    <col width="14" customWidth="1" min="4" max="4"/>
    <col width="16" customWidth="1" min="5" max="5"/>
    <col width="16" customWidth="1" min="6" max="6"/>
    <col width="12" customWidth="1" min="7" max="7"/>
    <col width="10" customWidth="1" min="8" max="8"/>
  </cols>
  <sheetData>
    <row r="1" ht="26" customHeight="1">
      <c r="A1" s="1" t="inlineStr">
        <is>
          <t xml:space="preserve">  Kalkulator kosztu wypadku</t>
        </is>
      </c>
    </row>
    <row r="2"/>
    <row r="3" ht="20" customHeight="1">
      <c r="A3" s="2" t="inlineStr">
        <is>
          <t xml:space="preserve">  Pola piaskowe wypełniasz, pola błękitne liczą się same. Puste pole oznacza pozycję, która nie wystąpiła.</t>
        </is>
      </c>
    </row>
    <row r="5">
      <c r="B5" s="11" t="inlineStr">
        <is>
          <t>Zdarzenie:</t>
        </is>
      </c>
      <c r="C5" s="12" t="inlineStr">
        <is>
          <t>Uraz ręki przy obsłudze prasy, 35 dni niezdolności</t>
        </is>
      </c>
    </row>
    <row r="7" ht="20" customHeight="1">
      <c r="B7" s="13" t="inlineStr">
        <is>
          <t>Lp.</t>
        </is>
      </c>
      <c r="C7" s="13" t="inlineStr">
        <is>
          <t>Pozycja kosztowa</t>
        </is>
      </c>
      <c r="D7" s="13" t="inlineStr">
        <is>
          <t>Ilość</t>
        </is>
      </c>
      <c r="E7" s="13" t="inlineStr">
        <is>
          <t>Stawka</t>
        </is>
      </c>
      <c r="F7" s="13" t="inlineStr">
        <is>
          <t>Koszt</t>
        </is>
      </c>
      <c r="G7" s="13" t="inlineStr">
        <is>
          <t>Udział</t>
        </is>
      </c>
    </row>
    <row r="8" ht="17" customHeight="1">
      <c r="B8" s="14" t="inlineStr">
        <is>
          <t>A</t>
        </is>
      </c>
      <c r="C8" s="15" t="inlineStr">
        <is>
          <t>Przestój stanowiska lub linii</t>
        </is>
      </c>
      <c r="D8" s="16" t="n">
        <v>16</v>
      </c>
      <c r="E8" s="17" t="n">
        <v>420</v>
      </c>
      <c r="F8" s="18">
        <f>IFERROR(D8*E8,0)</f>
        <v/>
      </c>
      <c r="G8" s="19">
        <f>IFERROR(F8/$F$18,"")</f>
        <v/>
      </c>
    </row>
    <row r="9" ht="17" customHeight="1">
      <c r="B9" s="14" t="inlineStr">
        <is>
          <t>B</t>
        </is>
      </c>
      <c r="C9" s="15" t="inlineStr">
        <is>
          <t>Zastępstwo poszkodowanego</t>
        </is>
      </c>
      <c r="D9" s="16" t="n">
        <v>25</v>
      </c>
      <c r="E9" s="17" t="n">
        <v>260</v>
      </c>
      <c r="F9" s="18">
        <f>IFERROR(D9*E9,0)</f>
        <v/>
      </c>
      <c r="G9" s="19">
        <f>IFERROR(F9/$F$18,"")</f>
        <v/>
      </c>
    </row>
    <row r="10" ht="17" customHeight="1">
      <c r="B10" s="14" t="inlineStr">
        <is>
          <t>C</t>
        </is>
      </c>
      <c r="C10" s="15" t="inlineStr">
        <is>
          <t>Nadgodziny pozostałych pracowników</t>
        </is>
      </c>
      <c r="D10" s="16" t="n">
        <v>90</v>
      </c>
      <c r="E10" s="17" t="n">
        <v>48</v>
      </c>
      <c r="F10" s="18">
        <f>IFERROR(D10*E10,0)</f>
        <v/>
      </c>
      <c r="G10" s="19">
        <f>IFERROR(F10/$F$18,"")</f>
        <v/>
      </c>
    </row>
    <row r="11" ht="17" customHeight="1">
      <c r="B11" s="14" t="inlineStr">
        <is>
          <t>D</t>
        </is>
      </c>
      <c r="C11" s="15" t="inlineStr">
        <is>
          <t>Postępowanie powypadkowe</t>
        </is>
      </c>
      <c r="D11" s="16" t="n">
        <v>46</v>
      </c>
      <c r="E11" s="17" t="n">
        <v>85</v>
      </c>
      <c r="F11" s="18">
        <f>IFERROR(D11*E11,0)</f>
        <v/>
      </c>
      <c r="G11" s="19">
        <f>IFERROR(F11/$F$18,"")</f>
        <v/>
      </c>
    </row>
    <row r="12" ht="17" customHeight="1">
      <c r="B12" s="14" t="inlineStr">
        <is>
          <t>E</t>
        </is>
      </c>
      <c r="C12" s="15" t="inlineStr">
        <is>
          <t>Naprawa, odtworzenie, zniszczone wyposażenie</t>
        </is>
      </c>
      <c r="D12" s="16" t="n">
        <v>1</v>
      </c>
      <c r="E12" s="17" t="n">
        <v>6800</v>
      </c>
      <c r="F12" s="18">
        <f>IFERROR(D12*E12,0)</f>
        <v/>
      </c>
      <c r="G12" s="19">
        <f>IFERROR(F12/$F$18,"")</f>
        <v/>
      </c>
    </row>
    <row r="13" ht="17" customHeight="1">
      <c r="B13" s="14" t="inlineStr">
        <is>
          <t>F</t>
        </is>
      </c>
      <c r="C13" s="15" t="inlineStr">
        <is>
          <t>Wynagrodzenie za czas niezdolności po stronie pracodawcy</t>
        </is>
      </c>
      <c r="D13" s="16" t="n">
        <v>0</v>
      </c>
      <c r="E13" s="17" t="n">
        <v>0</v>
      </c>
      <c r="F13" s="18">
        <f>IFERROR(D13*E13,0)</f>
        <v/>
      </c>
      <c r="G13" s="19">
        <f>IFERROR(F13/$F$18,"")</f>
        <v/>
      </c>
    </row>
    <row r="14" ht="17" customHeight="1">
      <c r="B14" s="14" t="inlineStr">
        <is>
          <t>G</t>
        </is>
      </c>
      <c r="C14" s="15" t="inlineStr">
        <is>
          <t>Wzrost składki wypadkowej w skali roku</t>
        </is>
      </c>
      <c r="D14" s="16" t="n">
        <v>4200000</v>
      </c>
      <c r="E14" s="20" t="n">
        <v>0.0025</v>
      </c>
      <c r="F14" s="18">
        <f>IFERROR(D14*E14,0)</f>
        <v/>
      </c>
      <c r="G14" s="19">
        <f>IFERROR(F14/$F$18,"")</f>
        <v/>
      </c>
    </row>
    <row r="15" ht="17" customHeight="1">
      <c r="B15" s="14" t="inlineStr">
        <is>
          <t>H</t>
        </is>
      </c>
      <c r="C15" s="15" t="inlineStr">
        <is>
          <t>Grzywna za naruszenie przepisów BHP</t>
        </is>
      </c>
      <c r="D15" s="16" t="n">
        <v>1</v>
      </c>
      <c r="E15" s="17" t="n">
        <v>0</v>
      </c>
      <c r="F15" s="18">
        <f>IFERROR(D15*E15,0)</f>
        <v/>
      </c>
      <c r="G15" s="19">
        <f>IFERROR(F15/$F$18,"")</f>
        <v/>
      </c>
    </row>
    <row r="16" ht="17" customHeight="1">
      <c r="B16" s="14" t="inlineStr">
        <is>
          <t>I</t>
        </is>
      </c>
      <c r="C16" s="15" t="inlineStr">
        <is>
          <t>Roszczenie cywilne uzupełniające</t>
        </is>
      </c>
      <c r="D16" s="16" t="n">
        <v>1</v>
      </c>
      <c r="E16" s="17" t="n">
        <v>0</v>
      </c>
      <c r="F16" s="18">
        <f>IFERROR(D16*E16,0)</f>
        <v/>
      </c>
      <c r="G16" s="19">
        <f>IFERROR(F16/$F$18,"")</f>
        <v/>
      </c>
    </row>
    <row r="17" ht="17" customHeight="1">
      <c r="B17" s="14" t="inlineStr">
        <is>
          <t>J</t>
        </is>
      </c>
      <c r="C17" s="15" t="inlineStr">
        <is>
          <t>Rekrutacja i wdrożenie następcy</t>
        </is>
      </c>
      <c r="D17" s="16" t="n">
        <v>1</v>
      </c>
      <c r="E17" s="17" t="n">
        <v>0</v>
      </c>
      <c r="F17" s="18">
        <f>IFERROR(D17*E17,0)</f>
        <v/>
      </c>
      <c r="G17" s="19">
        <f>IFERROR(F17/$F$18,"")</f>
        <v/>
      </c>
    </row>
    <row r="18">
      <c r="B18" s="21" t="inlineStr">
        <is>
          <t>Koszty bezpośrednie razem</t>
        </is>
      </c>
      <c r="F18" s="22">
        <f>SUM(F8:F17)</f>
        <v/>
      </c>
    </row>
    <row r="20" ht="22" customHeight="1">
      <c r="A20" s="9" t="inlineStr">
        <is>
          <t>Koszty pośrednie</t>
        </is>
      </c>
    </row>
    <row r="21">
      <c r="B21" s="23" t="inlineStr">
        <is>
          <t>Mnożnik kosztów pośrednich, założenie modelowe</t>
        </is>
      </c>
      <c r="F21" s="24" t="n">
        <v>2</v>
      </c>
    </row>
    <row r="22">
      <c r="B22" s="25" t="inlineStr">
        <is>
          <t>Koszty pośrednie</t>
        </is>
      </c>
      <c r="F22" s="26">
        <f>F18*F21</f>
        <v/>
      </c>
    </row>
    <row r="24" ht="22" customHeight="1">
      <c r="B24" s="27" t="inlineStr">
        <is>
          <t>ŁĄCZNY KOSZT ZDARZENIA</t>
        </is>
      </c>
      <c r="F24" s="28">
        <f>F18+F22</f>
        <v/>
      </c>
    </row>
    <row r="25" ht="22" customHeight="1"/>
    <row r="27" ht="22" customHeight="1">
      <c r="A27" s="7" t="inlineStr">
        <is>
          <t>Co wpisać w poszczególnych pozycjach</t>
        </is>
      </c>
    </row>
    <row r="28" ht="15" customHeight="1">
      <c r="B28" s="29" t="inlineStr">
        <is>
          <t>A</t>
        </is>
      </c>
      <c r="C28" s="30" t="inlineStr">
        <is>
          <t>godzin x koszt godziny przestoju</t>
        </is>
      </c>
    </row>
    <row r="29" ht="15" customHeight="1">
      <c r="B29" s="29" t="inlineStr">
        <is>
          <t>B</t>
        </is>
      </c>
      <c r="C29" s="30" t="inlineStr">
        <is>
          <t>dni robocze x dzienny koszt zastępstwa</t>
        </is>
      </c>
    </row>
    <row r="30" ht="15" customHeight="1">
      <c r="B30" s="29" t="inlineStr">
        <is>
          <t>C</t>
        </is>
      </c>
      <c r="C30" s="30" t="inlineStr">
        <is>
          <t>godzin x stawka z dodatkiem</t>
        </is>
      </c>
    </row>
    <row r="31" ht="15" customHeight="1">
      <c r="B31" s="29" t="inlineStr">
        <is>
          <t>D</t>
        </is>
      </c>
      <c r="C31" s="30" t="inlineStr">
        <is>
          <t>roboczogodzin zespołu i służby BHP x stawka</t>
        </is>
      </c>
    </row>
    <row r="32" ht="15" customHeight="1">
      <c r="B32" s="29" t="inlineStr">
        <is>
          <t>E</t>
        </is>
      </c>
      <c r="C32" s="30" t="inlineStr">
        <is>
          <t>ryczałt</t>
        </is>
      </c>
    </row>
    <row r="33" ht="15" customHeight="1">
      <c r="B33" s="29" t="inlineStr">
        <is>
          <t>F</t>
        </is>
      </c>
      <c r="C33" s="30" t="inlineStr">
        <is>
          <t>tylko gdy zakładowe przepisy o wynagradzaniu tak stanowią</t>
        </is>
      </c>
    </row>
    <row r="34" ht="15" customHeight="1">
      <c r="B34" s="29" t="inlineStr">
        <is>
          <t>G</t>
        </is>
      </c>
      <c r="C34" s="30" t="inlineStr">
        <is>
          <t>roczna podstawa wymiaru x wzrost stopy</t>
        </is>
      </c>
    </row>
    <row r="35" ht="15" customHeight="1">
      <c r="B35" s="29" t="inlineStr">
        <is>
          <t>H</t>
        </is>
      </c>
      <c r="C35" s="30" t="inlineStr">
        <is>
          <t>od 2000 do 60 000 zł, jeżeli nałożona</t>
        </is>
      </c>
    </row>
    <row r="36" ht="15" customHeight="1">
      <c r="B36" s="29" t="inlineStr">
        <is>
          <t>I</t>
        </is>
      </c>
      <c r="C36" s="30" t="inlineStr">
        <is>
          <t>kwota wypłacona lub zasądzona</t>
        </is>
      </c>
    </row>
    <row r="37" ht="15" customHeight="1">
      <c r="B37" s="29" t="inlineStr">
        <is>
          <t>J</t>
        </is>
      </c>
      <c r="C37" s="30" t="inlineStr">
        <is>
          <t>jeżeli poszkodowany nie wraca na stanowisko</t>
        </is>
      </c>
    </row>
    <row r="39" ht="32" customHeight="1">
      <c r="B39" s="31" t="inlineStr">
        <is>
          <t>Pozycji F w typowym wypadku przy pracy się nie wypełnia. Zasiłek chorobowy z ubezpieczenia wypadkowego wypłaca ZUS od pierwszego dnia i w wysokości 100 procent podstawy. Pracodawca ponosi ten koszt tylko wtedy, gdy zakładowe przepisy o wynagradzaniu zachowują pracownikowi prawo do wynagrodzenia za ten czas.</t>
        </is>
      </c>
    </row>
  </sheetData>
  <mergeCells count="21">
    <mergeCell ref="C30:G30"/>
    <mergeCell ref="C34:G34"/>
    <mergeCell ref="C33:G33"/>
    <mergeCell ref="C29:G29"/>
    <mergeCell ref="C35:G35"/>
    <mergeCell ref="C31:G31"/>
    <mergeCell ref="A27:H27"/>
    <mergeCell ref="B22:E22"/>
    <mergeCell ref="B24:E25"/>
    <mergeCell ref="A3:H3"/>
    <mergeCell ref="B18:E18"/>
    <mergeCell ref="B21:E21"/>
    <mergeCell ref="C36:G36"/>
    <mergeCell ref="F24:G25"/>
    <mergeCell ref="A1:H2"/>
    <mergeCell ref="C5:E5"/>
    <mergeCell ref="C32:G32"/>
    <mergeCell ref="A20:H20"/>
    <mergeCell ref="C28:G28"/>
    <mergeCell ref="C37:G37"/>
    <mergeCell ref="B39:G39"/>
  </mergeCells>
  <dataValidations count="1">
    <dataValidation sqref="D8:E17" showDropDown="0" showInputMessage="0" showErrorMessage="1" allowBlank="1" errorTitle="Wartość niedozwolona" error="Wpisz liczbę nieujemną." type="decimal" operator="greaterThanOrEqual">
      <formula1>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B45309"/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8" customWidth="1" min="3" max="3"/>
    <col width="18" customWidth="1" min="4" max="4"/>
    <col width="18" customWidth="1" min="5" max="5"/>
    <col width="10" customWidth="1" min="6" max="6"/>
  </cols>
  <sheetData>
    <row r="1" ht="26" customHeight="1">
      <c r="A1" s="1" t="inlineStr">
        <is>
          <t xml:space="preserve">  Trzy scenariusze obok siebie</t>
        </is>
      </c>
    </row>
    <row r="2"/>
    <row r="3" ht="20" customHeight="1">
      <c r="A3" s="2" t="inlineStr">
        <is>
          <t xml:space="preserve">  Ten sam zakład, trzy różne zdarzenia. Pola piaskowe możesz zmieniać.</t>
        </is>
      </c>
    </row>
    <row r="6">
      <c r="B6" s="13" t="inlineStr">
        <is>
          <t>Pozycja</t>
        </is>
      </c>
      <c r="C6" s="13" t="inlineStr">
        <is>
          <t>Lekkie</t>
        </is>
      </c>
      <c r="D6" s="13" t="inlineStr">
        <is>
          <t>Z długą absencją</t>
        </is>
      </c>
      <c r="E6" s="13" t="inlineStr">
        <is>
          <t>Ciężkie</t>
        </is>
      </c>
    </row>
    <row r="7" ht="28" customHeight="1">
      <c r="C7" s="32" t="inlineStr">
        <is>
          <t>5 dni niezdolności, bez uszkodzenia maszyny</t>
        </is>
      </c>
      <c r="D7" s="32" t="inlineStr">
        <is>
          <t>35 dni niezdolności, uszkodzona prasa</t>
        </is>
      </c>
      <c r="E7" s="32" t="inlineStr">
        <is>
          <t>180 dni, kontrola PIP, roszczenie cywilne</t>
        </is>
      </c>
    </row>
    <row r="8" ht="16" customHeight="1">
      <c r="B8" s="15" t="inlineStr">
        <is>
          <t>A. Przestój stanowiska lub linii</t>
        </is>
      </c>
      <c r="C8" s="33" t="n">
        <v>1680</v>
      </c>
      <c r="D8" s="33" t="n">
        <v>6720</v>
      </c>
      <c r="E8" s="33" t="n">
        <v>16800</v>
      </c>
    </row>
    <row r="9" ht="16" customHeight="1">
      <c r="B9" s="15" t="inlineStr">
        <is>
          <t>B. Zastępstwo poszkodowanego</t>
        </is>
      </c>
      <c r="C9" s="33" t="n">
        <v>1040</v>
      </c>
      <c r="D9" s="33" t="n">
        <v>6500</v>
      </c>
      <c r="E9" s="33" t="n">
        <v>33280</v>
      </c>
    </row>
    <row r="10" ht="16" customHeight="1">
      <c r="B10" s="15" t="inlineStr">
        <is>
          <t>C. Nadgodziny pozostałych pracowników</t>
        </is>
      </c>
      <c r="C10" s="33" t="n">
        <v>576</v>
      </c>
      <c r="D10" s="33" t="n">
        <v>4320</v>
      </c>
      <c r="E10" s="33" t="n">
        <v>15360</v>
      </c>
    </row>
    <row r="11" ht="16" customHeight="1">
      <c r="B11" s="15" t="inlineStr">
        <is>
          <t>D. Postępowanie powypadkowe</t>
        </is>
      </c>
      <c r="C11" s="33" t="n">
        <v>1530</v>
      </c>
      <c r="D11" s="33" t="n">
        <v>3910</v>
      </c>
      <c r="E11" s="33" t="n">
        <v>10200</v>
      </c>
    </row>
    <row r="12" ht="16" customHeight="1">
      <c r="B12" s="15" t="inlineStr">
        <is>
          <t>E. Naprawa, odtworzenie, zniszczone wyposażenie</t>
        </is>
      </c>
      <c r="C12" s="33" t="n">
        <v>0</v>
      </c>
      <c r="D12" s="33" t="n">
        <v>6800</v>
      </c>
      <c r="E12" s="33" t="n">
        <v>24000</v>
      </c>
    </row>
    <row r="13" ht="16" customHeight="1">
      <c r="B13" s="15" t="inlineStr">
        <is>
          <t>F. Wynagrodzenie za czas niezdolności po stronie pracodawcy</t>
        </is>
      </c>
      <c r="C13" s="33" t="n">
        <v>0</v>
      </c>
      <c r="D13" s="33" t="n">
        <v>0</v>
      </c>
      <c r="E13" s="33" t="n">
        <v>0</v>
      </c>
    </row>
    <row r="14" ht="16" customHeight="1">
      <c r="B14" s="15" t="inlineStr">
        <is>
          <t>G. Wzrost składki wypadkowej w skali roku</t>
        </is>
      </c>
      <c r="C14" s="33" t="n">
        <v>0</v>
      </c>
      <c r="D14" s="33" t="n">
        <v>10500</v>
      </c>
      <c r="E14" s="33" t="n">
        <v>33600</v>
      </c>
    </row>
    <row r="15" ht="16" customHeight="1">
      <c r="B15" s="15" t="inlineStr">
        <is>
          <t>H. Grzywna za naruszenie przepisów BHP</t>
        </is>
      </c>
      <c r="C15" s="33" t="n">
        <v>0</v>
      </c>
      <c r="D15" s="33" t="n">
        <v>0</v>
      </c>
      <c r="E15" s="33" t="n">
        <v>12000</v>
      </c>
    </row>
    <row r="16" ht="16" customHeight="1">
      <c r="B16" s="15" t="inlineStr">
        <is>
          <t>I. Roszczenie cywilne uzupełniające</t>
        </is>
      </c>
      <c r="C16" s="33" t="n">
        <v>0</v>
      </c>
      <c r="D16" s="33" t="n">
        <v>0</v>
      </c>
      <c r="E16" s="33" t="n">
        <v>85000</v>
      </c>
    </row>
    <row r="17" ht="16" customHeight="1">
      <c r="B17" s="15" t="inlineStr">
        <is>
          <t>J. Rekrutacja i wdrożenie następcy</t>
        </is>
      </c>
      <c r="C17" s="33" t="n">
        <v>0</v>
      </c>
      <c r="D17" s="33" t="n">
        <v>0</v>
      </c>
      <c r="E17" s="33" t="n">
        <v>14000</v>
      </c>
    </row>
    <row r="18">
      <c r="B18" s="34" t="inlineStr">
        <is>
          <t>Koszty bezpośrednie razem</t>
        </is>
      </c>
      <c r="C18" s="35">
        <f>SUM(C8:C17)</f>
        <v/>
      </c>
      <c r="D18" s="35">
        <f>SUM(D8:D17)</f>
        <v/>
      </c>
      <c r="E18" s="35">
        <f>SUM(E8:E17)</f>
        <v/>
      </c>
    </row>
    <row r="19">
      <c r="B19" s="23" t="inlineStr">
        <is>
          <t>Mnożnik kosztów pośrednich</t>
        </is>
      </c>
      <c r="C19" s="36" t="n">
        <v>2</v>
      </c>
      <c r="D19" s="36" t="n">
        <v>2</v>
      </c>
      <c r="E19" s="36" t="n">
        <v>2</v>
      </c>
    </row>
    <row r="20" ht="22" customHeight="1">
      <c r="B20" s="37" t="inlineStr">
        <is>
          <t>ŁĄCZNY KOSZT</t>
        </is>
      </c>
      <c r="C20" s="38">
        <f>C18*(1+C19)</f>
        <v/>
      </c>
      <c r="D20" s="38">
        <f>D18*(1+D19)</f>
        <v/>
      </c>
      <c r="E20" s="38">
        <f>E18*(1+E19)</f>
        <v/>
      </c>
    </row>
    <row r="22" ht="32" customHeight="1">
      <c r="B22" s="6" t="inlineStr">
        <is>
          <t>Wartości w kolumnach są przykładowe i służą pokazaniu skali. Różnica między zdarzeniem lekkim a ciężkim jest zwykle większa, niż wynika z samej liczby dni niezdolności, bo przy ciężkim dochodzą sankcje, roszczenia i skokowy wzrost składki.</t>
        </is>
      </c>
    </row>
  </sheetData>
  <mergeCells count="3">
    <mergeCell ref="A3:F3"/>
    <mergeCell ref="B22:E22"/>
    <mergeCell ref="A1:F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456D6"/>
    <outlinePr summaryBelow="1" summaryRight="1"/>
    <pageSetUpPr/>
  </sheetPr>
  <dimension ref="A1:P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6" customHeight="1">
      <c r="A1" s="1" t="inlineStr">
        <is>
          <t xml:space="preserve">  Wykresy</t>
        </is>
      </c>
    </row>
    <row r="2"/>
    <row r="3" ht="20" customHeight="1">
      <c r="A3" s="2" t="inlineStr">
        <is>
          <t xml:space="preserve">  Dane pobierane z arkuszy Kalkulator i Warianty.</t>
        </is>
      </c>
    </row>
  </sheetData>
  <mergeCells count="2">
    <mergeCell ref="A1:P2"/>
    <mergeCell ref="A3:P3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15803D"/>
    <outlinePr summaryBelow="1" summaryRight="1"/>
    <pageSetUpPr/>
  </sheetPr>
  <dimension ref="A1:H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22" customWidth="1" min="3" max="3"/>
    <col width="22" customWidth="1" min="4" max="4"/>
    <col width="22" customWidth="1" min="5" max="5"/>
    <col width="18" customWidth="1" min="6" max="6"/>
    <col width="14" customWidth="1" min="7" max="7"/>
    <col width="10" customWidth="1" min="8" max="8"/>
  </cols>
  <sheetData>
    <row r="1" ht="26" customHeight="1">
      <c r="A1" s="1" t="inlineStr">
        <is>
          <t xml:space="preserve">  Kto ponosi który koszt</t>
        </is>
      </c>
    </row>
    <row r="2"/>
    <row r="3" ht="20" customHeight="1">
      <c r="A3" s="2" t="inlineStr">
        <is>
          <t xml:space="preserve">  Kodeks pracy t.j. Dz.U. 2025 poz. 277, ustawa wypadkowa t.j. Dz.U. 2025 poz. 1644.</t>
        </is>
      </c>
    </row>
    <row r="5" ht="22" customHeight="1">
      <c r="A5" s="9" t="inlineStr">
        <is>
          <t>Świadczenia, których pracodawca NIE finansuje</t>
        </is>
      </c>
    </row>
    <row r="6" ht="16" customHeight="1">
      <c r="B6" s="39" t="inlineStr">
        <is>
          <t>Zasiłek chorobowy, 100 procent podstawy od pierwszego dnia</t>
        </is>
      </c>
      <c r="C6" s="40" t="inlineStr">
        <is>
          <t>ZUS</t>
        </is>
      </c>
      <c r="D6" s="41" t="inlineStr">
        <is>
          <t>art. 6 ust. 1 pkt 1, art. 8 ust. 2 i art. 9 ust. 1 ustawy wypadkowej</t>
        </is>
      </c>
    </row>
    <row r="7" ht="16" customHeight="1">
      <c r="B7" s="39" t="inlineStr">
        <is>
          <t>Świadczenie rehabilitacyjne, 100 procent podstawy</t>
        </is>
      </c>
      <c r="C7" s="40" t="inlineStr">
        <is>
          <t>ZUS</t>
        </is>
      </c>
      <c r="D7" s="41" t="inlineStr">
        <is>
          <t>art. 6 ust. 1 pkt 2 i art. 9 ust. 1 ustawy wypadkowej</t>
        </is>
      </c>
    </row>
    <row r="8" ht="16" customHeight="1">
      <c r="B8" s="39" t="inlineStr">
        <is>
          <t>Jednorazowe odszkodowanie za uszczerbek na zdrowiu</t>
        </is>
      </c>
      <c r="C8" s="40" t="inlineStr">
        <is>
          <t>ZUS</t>
        </is>
      </c>
      <c r="D8" s="41" t="inlineStr">
        <is>
          <t>art. 6 ust. 1 pkt 4 ustawy wypadkowej</t>
        </is>
      </c>
    </row>
    <row r="9" ht="16" customHeight="1">
      <c r="B9" s="39" t="inlineStr">
        <is>
          <t>Renta z tytułu niezdolności do pracy i renta rodzinna</t>
        </is>
      </c>
      <c r="C9" s="40" t="inlineStr">
        <is>
          <t>ZUS</t>
        </is>
      </c>
      <c r="D9" s="41" t="inlineStr">
        <is>
          <t>art. 6 ust. 1 ustawy wypadkowej</t>
        </is>
      </c>
    </row>
    <row r="11" ht="22" customHeight="1">
      <c r="A11" s="5" t="inlineStr">
        <is>
          <t>Koszty, które obciążają pracodawcę</t>
        </is>
      </c>
    </row>
    <row r="12" ht="17" customHeight="1">
      <c r="B12" s="42" t="inlineStr">
        <is>
          <t>Koszty ustalania okoliczności i przyczyn wypadku</t>
        </is>
      </c>
      <c r="C12" s="43" t="inlineStr">
        <is>
          <t>art. 234 § 4 Kodeksu pracy, wprost</t>
        </is>
      </c>
    </row>
    <row r="13" ht="17" customHeight="1">
      <c r="B13" s="42" t="inlineStr">
        <is>
          <t>Przechowywanie dokumentacji powypadkowej przez 10 lat</t>
        </is>
      </c>
      <c r="C13" s="43" t="inlineStr">
        <is>
          <t>art. 234 § 3(1) Kodeksu pracy</t>
        </is>
      </c>
    </row>
    <row r="14" ht="17" customHeight="1">
      <c r="B14" s="42" t="inlineStr">
        <is>
          <t>Grzywna od 2000 do 60 000 zł za nieprzestrzeganie przepisów BHP</t>
        </is>
      </c>
      <c r="C14" s="43" t="inlineStr">
        <is>
          <t>art. 283 § 1 Kodeksu pracy, kwoty od 8 lipca 2026 r.</t>
        </is>
      </c>
    </row>
    <row r="15" ht="17" customHeight="1">
      <c r="B15" s="42" t="inlineStr">
        <is>
          <t>Wynagrodzenie za czas niezdolności, gdy zakładowe przepisy o wynagradzaniu je zachowują</t>
        </is>
      </c>
      <c r="C15" s="43" t="inlineStr">
        <is>
          <t>art. 8 ust. 3 ustawy wypadkowej</t>
        </is>
      </c>
    </row>
    <row r="16" ht="17" customHeight="1">
      <c r="B16" s="42" t="inlineStr">
        <is>
          <t>Składka na ubezpieczenie wypadkowe, różnicowana między innymi liczbą poszkodowanych</t>
        </is>
      </c>
      <c r="C16" s="43" t="inlineStr">
        <is>
          <t>art. 28 i nast. ustawy wypadkowej</t>
        </is>
      </c>
    </row>
    <row r="17" ht="17" customHeight="1">
      <c r="B17" s="42" t="inlineStr">
        <is>
          <t>Odpowiedzialność cywilna uzupełniająca ponad świadczenia z ZUS</t>
        </is>
      </c>
      <c r="C17" s="43" t="inlineStr">
        <is>
          <t>zasady ogólne Kodeksu cywilnego</t>
        </is>
      </c>
    </row>
    <row r="18" ht="17" customHeight="1">
      <c r="B18" s="42" t="inlineStr">
        <is>
          <t>Przestój, zastępstwo, nadgodziny, naprawa, rekrutacja</t>
        </is>
      </c>
      <c r="C18" s="43" t="inlineStr">
        <is>
          <t>brak podstawy ustawowej, to koszt gospodarczy</t>
        </is>
      </c>
    </row>
    <row r="20" ht="34" customHeight="1">
      <c r="B20" s="31" t="inlineStr">
        <is>
          <t>Uwaga na częsty błąd: artykuł 92 Kodeksu pracy przyznaje wynagrodzenie za czas niezdolności przy chorobie oraz przy wypadku w drodze do pracy lub z pracy, ale NIE przy wypadku przy pracy. Przy wypadku przy pracy zasiłek płaci ZUS od pierwszego dnia, w wysokości 100 procent podstawy.</t>
        </is>
      </c>
    </row>
    <row r="22" ht="18" customHeight="1">
      <c r="B22" s="44" t="inlineStr">
        <is>
          <t>Materiał ma charakter pomocniczy i nie stanowi porady prawnej w indywidualnej sprawie. Wersja 1.1. Stan prawny na dzień 22 sierpnia 2026 r.</t>
        </is>
      </c>
    </row>
  </sheetData>
  <mergeCells count="17">
    <mergeCell ref="B22:H22"/>
    <mergeCell ref="D7:H7"/>
    <mergeCell ref="A3:H3"/>
    <mergeCell ref="D6:H6"/>
    <mergeCell ref="D8:H8"/>
    <mergeCell ref="C16:H16"/>
    <mergeCell ref="C14:H14"/>
    <mergeCell ref="C13:H13"/>
    <mergeCell ref="C17:H17"/>
    <mergeCell ref="A11:H11"/>
    <mergeCell ref="C18:H18"/>
    <mergeCell ref="A5:H5"/>
    <mergeCell ref="C12:H12"/>
    <mergeCell ref="A1:H2"/>
    <mergeCell ref="B20:H20"/>
    <mergeCell ref="D9:H9"/>
    <mergeCell ref="C15:H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Kalkulator kosztu wypadku przy pracy</dc:title>
  <dc:description xmlns:dc="http://purl.org/dc/elements/1.1/">Wycena kosztu wypadku przy pracy po stronie pracodawcy.</dc:description>
  <dcterms:created xmlns:dcterms="http://purl.org/dc/terms/" xmlns:xsi="http://www.w3.org/2001/XMLSchema-instance" xsi:type="dcterms:W3CDTF">2026-08-22T12:37:22Z</dcterms:created>
  <dcterms:modified xmlns:dcterms="http://purl.org/dc/terms/" xmlns:xsi="http://www.w3.org/2001/XMLSchema-instance" xsi:type="dcterms:W3CDTF">2026-08-22T12:37:22Z</dcterms:modified>
</cp:coreProperties>
</file>