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is substancji" sheetId="1" state="visible" r:id="rId1"/>
    <sheet xmlns:r="http://schemas.openxmlformats.org/officeDocument/2006/relationships" name="Zwroty H" sheetId="2" state="visible" r:id="rId2"/>
    <sheet xmlns:r="http://schemas.openxmlformats.org/officeDocument/2006/relationships" name="Do kalkulatora" sheetId="3" state="visible" r:id="rId3"/>
    <sheet xmlns:r="http://schemas.openxmlformats.org/officeDocument/2006/relationships" name="O arkuszu" sheetId="4" state="visible" r:id="rId4"/>
  </sheets>
  <definedNames>
    <definedName name="_xlnm.Print_Titles" localSheetId="0">'Spis substancji'!$4:$4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10"/>
    </font>
    <font>
      <name val="Calibri"/>
      <b val="1"/>
      <color rgb="000F172A"/>
      <sz val="12"/>
    </font>
    <font>
      <name val="Calibri"/>
      <b val="1"/>
      <sz val="10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9E8"/>
      </patternFill>
    </fill>
    <fill>
      <patternFill patternType="solid">
        <fgColor rgb="00EEF3FC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164" fontId="4" fillId="3" borderId="1" applyAlignment="1" pivotButton="0" quotePrefix="0" xfId="0">
      <alignment vertical="top" wrapText="1"/>
    </xf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6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6" customWidth="1" min="3" max="3"/>
    <col width="12" customWidth="1" min="4" max="4"/>
    <col width="22" customWidth="1" min="5" max="5"/>
    <col width="11" customWidth="1" min="6" max="6"/>
    <col width="11" customWidth="1" min="7" max="7"/>
    <col width="12" customWidth="1" min="8" max="8"/>
    <col width="9" customWidth="1" min="9" max="9"/>
    <col width="26" customWidth="1" min="10" max="10"/>
    <col width="40" customWidth="1" min="11" max="11"/>
    <col width="22" customWidth="1" min="12" max="12"/>
    <col width="11" customWidth="1" min="13" max="13"/>
    <col width="11" customWidth="1" min="14" max="14"/>
    <col width="12" customWidth="1" min="15" max="15"/>
  </cols>
  <sheetData>
    <row r="1" ht="24" customHeight="1">
      <c r="A1" s="1" t="inlineStr">
        <is>
          <t>Spis substancji i mieszanin stwarzających zagrożenie</t>
        </is>
      </c>
    </row>
    <row r="2" ht="32" customHeight="1">
      <c r="A2" s="2" t="inlineStr">
        <is>
          <t>Wpisz dane w kolumnach na żółtym tle, w kolumnie ze zwrotami H oddzielając je przecinkami. Kolumny na niebieskim tle liczą się same. Spis spełnia obowiązek z art. 221 § 2 Kodeksu pracy oraz z art. 25 ustawy z 25 lutego 2011 r. o substancjach chemicznych i ich mieszaninach.</t>
        </is>
      </c>
    </row>
    <row r="4" ht="48" customHeight="1">
      <c r="A4" s="3" t="inlineStr">
        <is>
          <t>Lp.</t>
        </is>
      </c>
      <c r="B4" s="3" t="inlineStr">
        <is>
          <t>Nazwa handlowa</t>
        </is>
      </c>
      <c r="C4" s="3" t="inlineStr">
        <is>
          <t>Substancja odpowiadająca za klasyfikację</t>
        </is>
      </c>
      <c r="D4" s="3" t="inlineStr">
        <is>
          <t>Numer CAS</t>
        </is>
      </c>
      <c r="E4" s="3" t="inlineStr">
        <is>
          <t>Zwroty H</t>
        </is>
      </c>
      <c r="F4" s="3" t="inlineStr">
        <is>
          <t>Rakotwórcza 1A lub 1B</t>
        </is>
      </c>
      <c r="G4" s="3" t="inlineStr">
        <is>
          <t>Mutagenna 1A lub 1B</t>
        </is>
      </c>
      <c r="H4" s="3" t="inlineStr">
        <is>
          <t>Reprotoksyczna 1A lub 1B</t>
        </is>
      </c>
      <c r="I4" s="3" t="inlineStr">
        <is>
          <t>Czynnik CMR</t>
        </is>
      </c>
      <c r="J4" s="3" t="inlineStr">
        <is>
          <t>Okres przechowywania rejestru</t>
        </is>
      </c>
      <c r="K4" s="3" t="inlineStr">
        <is>
          <t>Wymaga weryfikacji</t>
        </is>
      </c>
      <c r="L4" s="3" t="inlineStr">
        <is>
          <t>Stanowiska</t>
        </is>
      </c>
      <c r="M4" s="3" t="inlineStr">
        <is>
          <t>Ilość roczna</t>
        </is>
      </c>
      <c r="N4" s="3" t="inlineStr">
        <is>
          <t>Karta: wersja</t>
        </is>
      </c>
      <c r="O4" s="3" t="inlineStr">
        <is>
          <t>Karta: data</t>
        </is>
      </c>
    </row>
    <row r="5">
      <c r="A5" s="4" t="n">
        <v>1</v>
      </c>
      <c r="B5" s="5" t="inlineStr">
        <is>
          <t>Preparat spawalniczy A</t>
        </is>
      </c>
      <c r="C5" s="5" t="inlineStr">
        <is>
          <t>Związki chromu(VI)</t>
        </is>
      </c>
      <c r="D5" s="5" t="inlineStr">
        <is>
          <t>18540-29-9</t>
        </is>
      </c>
      <c r="E5" s="5" t="inlineStr">
        <is>
          <t>H350i, H317</t>
        </is>
      </c>
      <c r="F5" s="6">
        <f>IF(E5="","",IF(ISNUMBER(SEARCH("H350",E5)),"tak","nie"))</f>
        <v/>
      </c>
      <c r="G5" s="6">
        <f>IF(E5="","",IF(ISNUMBER(SEARCH("H340",E5)),"tak","nie"))</f>
        <v/>
      </c>
      <c r="H5" s="6">
        <f>IF(E5="","",IF(ISNUMBER(SEARCH("H360",E5)),"tak","nie"))</f>
        <v/>
      </c>
      <c r="I5" s="6">
        <f>IF(E5="","",IF(OR(F5="tak",G5="tak",H5="tak"),"TAK","nie"))</f>
        <v/>
      </c>
      <c r="J5" s="6">
        <f>IF(I5="","",IF(I5="nie","nie dotyczy",IF(OR(F5="tak",G5="tak"),"40 lat po ustaniu narażenia","5 lat po ustaniu narażenia")))</f>
        <v/>
      </c>
      <c r="K5" s="6">
        <f>IF(AND(C5="",E5=""),"",IF(E5="","TAK: brak zwrotów H, uzupełnij z sekcji 2 karty charakterystyki",IF(AND(D5="",I5&lt;&gt;"TAK"),"TAK: brak numeru CAS, przy mieszaninie sprawdź stężenie graniczne składnika",IF(AND(I5="nie",OR(ISNUMBER(SEARCH("H351",E5)),ISNUMBER(SEARCH("H341",E5)),ISNUMBER(SEARCH("H361",E5)))),"TAK: kategoria 2, poza rejestrami, ale objęta zakazami zatrudniania",IF(AND(O5&lt;&gt;"",O5&lt;DATE(2023,1,1)),"TAK: karta sprzed obowiązującego formatu, poproś dostawcę o aktualną","nie")))))</f>
        <v/>
      </c>
      <c r="L5" s="5" t="inlineStr">
        <is>
          <t>Spawalnia, stanowiska 1 i 2</t>
        </is>
      </c>
      <c r="M5" s="5" t="inlineStr">
        <is>
          <t>40 kg</t>
        </is>
      </c>
      <c r="N5" s="5" t="inlineStr">
        <is>
          <t>3.1</t>
        </is>
      </c>
      <c r="O5" s="7" t="n">
        <v>46063</v>
      </c>
    </row>
    <row r="6">
      <c r="A6" s="4" t="n">
        <v>2</v>
      </c>
      <c r="B6" s="5" t="inlineStr">
        <is>
          <t>Rozcieńczalnik B</t>
        </is>
      </c>
      <c r="C6" s="5" t="inlineStr">
        <is>
          <t>N,N-dimetyloformamid</t>
        </is>
      </c>
      <c r="D6" s="5" t="inlineStr">
        <is>
          <t>68-12-2</t>
        </is>
      </c>
      <c r="E6" s="5" t="inlineStr">
        <is>
          <t>H360D, H332, H312, H319</t>
        </is>
      </c>
      <c r="F6" s="6">
        <f>IF(E6="","",IF(ISNUMBER(SEARCH("H350",E6)),"tak","nie"))</f>
        <v/>
      </c>
      <c r="G6" s="6">
        <f>IF(E6="","",IF(ISNUMBER(SEARCH("H340",E6)),"tak","nie"))</f>
        <v/>
      </c>
      <c r="H6" s="6">
        <f>IF(E6="","",IF(ISNUMBER(SEARCH("H360",E6)),"tak","nie"))</f>
        <v/>
      </c>
      <c r="I6" s="6">
        <f>IF(E6="","",IF(OR(F6="tak",G6="tak",H6="tak"),"TAK","nie"))</f>
        <v/>
      </c>
      <c r="J6" s="6">
        <f>IF(I6="","",IF(I6="nie","nie dotyczy",IF(OR(F6="tak",G6="tak"),"40 lat po ustaniu narażenia","5 lat po ustaniu narażenia")))</f>
        <v/>
      </c>
      <c r="K6" s="6">
        <f>IF(AND(C6="",E6=""),"",IF(E6="","TAK: brak zwrotów H, uzupełnij z sekcji 2 karty charakterystyki",IF(AND(D6="",I6&lt;&gt;"TAK"),"TAK: brak numeru CAS, przy mieszaninie sprawdź stężenie graniczne składnika",IF(AND(I6="nie",OR(ISNUMBER(SEARCH("H351",E6)),ISNUMBER(SEARCH("H341",E6)),ISNUMBER(SEARCH("H361",E6)))),"TAK: kategoria 2, poza rejestrami, ale objęta zakazami zatrudniania",IF(AND(O6&lt;&gt;"",O6&lt;DATE(2023,1,1)),"TAK: karta sprzed obowiązującego formatu, poproś dostawcę o aktualną","nie")))))</f>
        <v/>
      </c>
      <c r="L6" s="5" t="inlineStr">
        <is>
          <t>Lakiernia</t>
        </is>
      </c>
      <c r="M6" s="5" t="inlineStr">
        <is>
          <t>150 l</t>
        </is>
      </c>
      <c r="N6" s="5" t="inlineStr">
        <is>
          <t>5.0</t>
        </is>
      </c>
      <c r="O6" s="7" t="n">
        <v>46042</v>
      </c>
    </row>
    <row r="7">
      <c r="A7" s="4" t="n">
        <v>3</v>
      </c>
      <c r="B7" s="5" t="inlineStr">
        <is>
          <t>Klej poliuretanowy C</t>
        </is>
      </c>
      <c r="C7" s="5" t="inlineStr">
        <is>
          <t>Diizocyjanian tolueno-2,4-diylu</t>
        </is>
      </c>
      <c r="D7" s="5" t="inlineStr">
        <is>
          <t>584-84-9</t>
        </is>
      </c>
      <c r="E7" s="5" t="inlineStr">
        <is>
          <t>H351, H334, H317</t>
        </is>
      </c>
      <c r="F7" s="6">
        <f>IF(E7="","",IF(ISNUMBER(SEARCH("H350",E7)),"tak","nie"))</f>
        <v/>
      </c>
      <c r="G7" s="6">
        <f>IF(E7="","",IF(ISNUMBER(SEARCH("H340",E7)),"tak","nie"))</f>
        <v/>
      </c>
      <c r="H7" s="6">
        <f>IF(E7="","",IF(ISNUMBER(SEARCH("H360",E7)),"tak","nie"))</f>
        <v/>
      </c>
      <c r="I7" s="6">
        <f>IF(E7="","",IF(OR(F7="tak",G7="tak",H7="tak"),"TAK","nie"))</f>
        <v/>
      </c>
      <c r="J7" s="6">
        <f>IF(I7="","",IF(I7="nie","nie dotyczy",IF(OR(F7="tak",G7="tak"),"40 lat po ustaniu narażenia","5 lat po ustaniu narażenia")))</f>
        <v/>
      </c>
      <c r="K7" s="6">
        <f>IF(AND(C7="",E7=""),"",IF(E7="","TAK: brak zwrotów H, uzupełnij z sekcji 2 karty charakterystyki",IF(AND(D7="",I7&lt;&gt;"TAK"),"TAK: brak numeru CAS, przy mieszaninie sprawdź stężenie graniczne składnika",IF(AND(I7="nie",OR(ISNUMBER(SEARCH("H351",E7)),ISNUMBER(SEARCH("H341",E7)),ISNUMBER(SEARCH("H361",E7)))),"TAK: kategoria 2, poza rejestrami, ale objęta zakazami zatrudniania",IF(AND(O7&lt;&gt;"",O7&lt;DATE(2023,1,1)),"TAK: karta sprzed obowiązującego formatu, poproś dostawcę o aktualną","nie")))))</f>
        <v/>
      </c>
      <c r="L7" s="5" t="inlineStr">
        <is>
          <t>Montaż</t>
        </is>
      </c>
      <c r="M7" s="5" t="inlineStr">
        <is>
          <t>60 kg</t>
        </is>
      </c>
      <c r="N7" s="5" t="inlineStr">
        <is>
          <t>2.4</t>
        </is>
      </c>
      <c r="O7" s="7" t="n">
        <v>45965</v>
      </c>
    </row>
    <row r="8">
      <c r="A8" s="4" t="n">
        <v>4</v>
      </c>
      <c r="B8" s="5" t="inlineStr">
        <is>
          <t>Odtłuszczacz D</t>
        </is>
      </c>
      <c r="C8" s="5" t="inlineStr">
        <is>
          <t>Propan-2-ol</t>
        </is>
      </c>
      <c r="D8" s="5" t="inlineStr">
        <is>
          <t>67-63-0</t>
        </is>
      </c>
      <c r="E8" s="5" t="inlineStr">
        <is>
          <t>H225, H319, H336</t>
        </is>
      </c>
      <c r="F8" s="6">
        <f>IF(E8="","",IF(ISNUMBER(SEARCH("H350",E8)),"tak","nie"))</f>
        <v/>
      </c>
      <c r="G8" s="6">
        <f>IF(E8="","",IF(ISNUMBER(SEARCH("H340",E8)),"tak","nie"))</f>
        <v/>
      </c>
      <c r="H8" s="6">
        <f>IF(E8="","",IF(ISNUMBER(SEARCH("H360",E8)),"tak","nie"))</f>
        <v/>
      </c>
      <c r="I8" s="6">
        <f>IF(E8="","",IF(OR(F8="tak",G8="tak",H8="tak"),"TAK","nie"))</f>
        <v/>
      </c>
      <c r="J8" s="6">
        <f>IF(I8="","",IF(I8="nie","nie dotyczy",IF(OR(F8="tak",G8="tak"),"40 lat po ustaniu narażenia","5 lat po ustaniu narażenia")))</f>
        <v/>
      </c>
      <c r="K8" s="6">
        <f>IF(AND(C8="",E8=""),"",IF(E8="","TAK: brak zwrotów H, uzupełnij z sekcji 2 karty charakterystyki",IF(AND(D8="",I8&lt;&gt;"TAK"),"TAK: brak numeru CAS, przy mieszaninie sprawdź stężenie graniczne składnika",IF(AND(I8="nie",OR(ISNUMBER(SEARCH("H351",E8)),ISNUMBER(SEARCH("H341",E8)),ISNUMBER(SEARCH("H361",E8)))),"TAK: kategoria 2, poza rejestrami, ale objęta zakazami zatrudniania",IF(AND(O8&lt;&gt;"",O8&lt;DATE(2023,1,1)),"TAK: karta sprzed obowiązującego formatu, poproś dostawcę o aktualną","nie")))))</f>
        <v/>
      </c>
      <c r="L8" s="5" t="inlineStr">
        <is>
          <t>Mycie części</t>
        </is>
      </c>
      <c r="M8" s="5" t="inlineStr">
        <is>
          <t>300 l</t>
        </is>
      </c>
      <c r="N8" s="5" t="inlineStr">
        <is>
          <t>4.2</t>
        </is>
      </c>
      <c r="O8" s="7" t="n">
        <v>46084</v>
      </c>
    </row>
    <row r="9">
      <c r="A9" s="4" t="n">
        <v>5</v>
      </c>
      <c r="B9" s="5" t="n"/>
      <c r="C9" s="5" t="n"/>
      <c r="D9" s="5" t="n"/>
      <c r="E9" s="5" t="n"/>
      <c r="F9" s="6">
        <f>IF(E9="","",IF(ISNUMBER(SEARCH("H350",E9)),"tak","nie"))</f>
        <v/>
      </c>
      <c r="G9" s="6">
        <f>IF(E9="","",IF(ISNUMBER(SEARCH("H340",E9)),"tak","nie"))</f>
        <v/>
      </c>
      <c r="H9" s="6">
        <f>IF(E9="","",IF(ISNUMBER(SEARCH("H360",E9)),"tak","nie"))</f>
        <v/>
      </c>
      <c r="I9" s="6">
        <f>IF(E9="","",IF(OR(F9="tak",G9="tak",H9="tak"),"TAK","nie"))</f>
        <v/>
      </c>
      <c r="J9" s="6">
        <f>IF(I9="","",IF(I9="nie","nie dotyczy",IF(OR(F9="tak",G9="tak"),"40 lat po ustaniu narażenia","5 lat po ustaniu narażenia")))</f>
        <v/>
      </c>
      <c r="K9" s="6">
        <f>IF(AND(C9="",E9=""),"",IF(E9="","TAK: brak zwrotów H, uzupełnij z sekcji 2 karty charakterystyki",IF(AND(D9="",I9&lt;&gt;"TAK"),"TAK: brak numeru CAS, przy mieszaninie sprawdź stężenie graniczne składnika",IF(AND(I9="nie",OR(ISNUMBER(SEARCH("H351",E9)),ISNUMBER(SEARCH("H341",E9)),ISNUMBER(SEARCH("H361",E9)))),"TAK: kategoria 2, poza rejestrami, ale objęta zakazami zatrudniania",IF(AND(O9&lt;&gt;"",O9&lt;DATE(2023,1,1)),"TAK: karta sprzed obowiązującego formatu, poproś dostawcę o aktualną","nie")))))</f>
        <v/>
      </c>
      <c r="L9" s="5" t="n"/>
      <c r="M9" s="5" t="n"/>
      <c r="N9" s="5" t="n"/>
      <c r="O9" s="5" t="n"/>
    </row>
    <row r="10">
      <c r="A10" s="4" t="n">
        <v>6</v>
      </c>
      <c r="B10" s="5" t="n"/>
      <c r="C10" s="5" t="n"/>
      <c r="D10" s="5" t="n"/>
      <c r="E10" s="5" t="n"/>
      <c r="F10" s="6">
        <f>IF(E10="","",IF(ISNUMBER(SEARCH("H350",E10)),"tak","nie"))</f>
        <v/>
      </c>
      <c r="G10" s="6">
        <f>IF(E10="","",IF(ISNUMBER(SEARCH("H340",E10)),"tak","nie"))</f>
        <v/>
      </c>
      <c r="H10" s="6">
        <f>IF(E10="","",IF(ISNUMBER(SEARCH("H360",E10)),"tak","nie"))</f>
        <v/>
      </c>
      <c r="I10" s="6">
        <f>IF(E10="","",IF(OR(F10="tak",G10="tak",H10="tak"),"TAK","nie"))</f>
        <v/>
      </c>
      <c r="J10" s="6">
        <f>IF(I10="","",IF(I10="nie","nie dotyczy",IF(OR(F10="tak",G10="tak"),"40 lat po ustaniu narażenia","5 lat po ustaniu narażenia")))</f>
        <v/>
      </c>
      <c r="K10" s="6">
        <f>IF(AND(C10="",E10=""),"",IF(E10="","TAK: brak zwrotów H, uzupełnij z sekcji 2 karty charakterystyki",IF(AND(D10="",I10&lt;&gt;"TAK"),"TAK: brak numeru CAS, przy mieszaninie sprawdź stężenie graniczne składnika",IF(AND(I10="nie",OR(ISNUMBER(SEARCH("H351",E10)),ISNUMBER(SEARCH("H341",E10)),ISNUMBER(SEARCH("H361",E10)))),"TAK: kategoria 2, poza rejestrami, ale objęta zakazami zatrudniania",IF(AND(O10&lt;&gt;"",O10&lt;DATE(2023,1,1)),"TAK: karta sprzed obowiązującego formatu, poproś dostawcę o aktualną","nie")))))</f>
        <v/>
      </c>
      <c r="L10" s="5" t="n"/>
      <c r="M10" s="5" t="n"/>
      <c r="N10" s="5" t="n"/>
      <c r="O10" s="5" t="n"/>
    </row>
    <row r="11">
      <c r="A11" s="4" t="n">
        <v>7</v>
      </c>
      <c r="B11" s="5" t="n"/>
      <c r="C11" s="5" t="n"/>
      <c r="D11" s="5" t="n"/>
      <c r="E11" s="5" t="n"/>
      <c r="F11" s="6">
        <f>IF(E11="","",IF(ISNUMBER(SEARCH("H350",E11)),"tak","nie"))</f>
        <v/>
      </c>
      <c r="G11" s="6">
        <f>IF(E11="","",IF(ISNUMBER(SEARCH("H340",E11)),"tak","nie"))</f>
        <v/>
      </c>
      <c r="H11" s="6">
        <f>IF(E11="","",IF(ISNUMBER(SEARCH("H360",E11)),"tak","nie"))</f>
        <v/>
      </c>
      <c r="I11" s="6">
        <f>IF(E11="","",IF(OR(F11="tak",G11="tak",H11="tak"),"TAK","nie"))</f>
        <v/>
      </c>
      <c r="J11" s="6">
        <f>IF(I11="","",IF(I11="nie","nie dotyczy",IF(OR(F11="tak",G11="tak"),"40 lat po ustaniu narażenia","5 lat po ustaniu narażenia")))</f>
        <v/>
      </c>
      <c r="K11" s="6">
        <f>IF(AND(C11="",E11=""),"",IF(E11="","TAK: brak zwrotów H, uzupełnij z sekcji 2 karty charakterystyki",IF(AND(D11="",I11&lt;&gt;"TAK"),"TAK: brak numeru CAS, przy mieszaninie sprawdź stężenie graniczne składnika",IF(AND(I11="nie",OR(ISNUMBER(SEARCH("H351",E11)),ISNUMBER(SEARCH("H341",E11)),ISNUMBER(SEARCH("H361",E11)))),"TAK: kategoria 2, poza rejestrami, ale objęta zakazami zatrudniania",IF(AND(O11&lt;&gt;"",O11&lt;DATE(2023,1,1)),"TAK: karta sprzed obowiązującego formatu, poproś dostawcę o aktualną","nie")))))</f>
        <v/>
      </c>
      <c r="L11" s="5" t="n"/>
      <c r="M11" s="5" t="n"/>
      <c r="N11" s="5" t="n"/>
      <c r="O11" s="5" t="n"/>
    </row>
    <row r="12">
      <c r="A12" s="4" t="n">
        <v>8</v>
      </c>
      <c r="B12" s="5" t="n"/>
      <c r="C12" s="5" t="n"/>
      <c r="D12" s="5" t="n"/>
      <c r="E12" s="5" t="n"/>
      <c r="F12" s="6">
        <f>IF(E12="","",IF(ISNUMBER(SEARCH("H350",E12)),"tak","nie"))</f>
        <v/>
      </c>
      <c r="G12" s="6">
        <f>IF(E12="","",IF(ISNUMBER(SEARCH("H340",E12)),"tak","nie"))</f>
        <v/>
      </c>
      <c r="H12" s="6">
        <f>IF(E12="","",IF(ISNUMBER(SEARCH("H360",E12)),"tak","nie"))</f>
        <v/>
      </c>
      <c r="I12" s="6">
        <f>IF(E12="","",IF(OR(F12="tak",G12="tak",H12="tak"),"TAK","nie"))</f>
        <v/>
      </c>
      <c r="J12" s="6">
        <f>IF(I12="","",IF(I12="nie","nie dotyczy",IF(OR(F12="tak",G12="tak"),"40 lat po ustaniu narażenia","5 lat po ustaniu narażenia")))</f>
        <v/>
      </c>
      <c r="K12" s="6">
        <f>IF(AND(C12="",E12=""),"",IF(E12="","TAK: brak zwrotów H, uzupełnij z sekcji 2 karty charakterystyki",IF(AND(D12="",I12&lt;&gt;"TAK"),"TAK: brak numeru CAS, przy mieszaninie sprawdź stężenie graniczne składnika",IF(AND(I12="nie",OR(ISNUMBER(SEARCH("H351",E12)),ISNUMBER(SEARCH("H341",E12)),ISNUMBER(SEARCH("H361",E12)))),"TAK: kategoria 2, poza rejestrami, ale objęta zakazami zatrudniania",IF(AND(O12&lt;&gt;"",O12&lt;DATE(2023,1,1)),"TAK: karta sprzed obowiązującego formatu, poproś dostawcę o aktualną","nie")))))</f>
        <v/>
      </c>
      <c r="L12" s="5" t="n"/>
      <c r="M12" s="5" t="n"/>
      <c r="N12" s="5" t="n"/>
      <c r="O12" s="5" t="n"/>
    </row>
    <row r="13">
      <c r="A13" s="4" t="n">
        <v>9</v>
      </c>
      <c r="B13" s="5" t="n"/>
      <c r="C13" s="5" t="n"/>
      <c r="D13" s="5" t="n"/>
      <c r="E13" s="5" t="n"/>
      <c r="F13" s="6">
        <f>IF(E13="","",IF(ISNUMBER(SEARCH("H350",E13)),"tak","nie"))</f>
        <v/>
      </c>
      <c r="G13" s="6">
        <f>IF(E13="","",IF(ISNUMBER(SEARCH("H340",E13)),"tak","nie"))</f>
        <v/>
      </c>
      <c r="H13" s="6">
        <f>IF(E13="","",IF(ISNUMBER(SEARCH("H360",E13)),"tak","nie"))</f>
        <v/>
      </c>
      <c r="I13" s="6">
        <f>IF(E13="","",IF(OR(F13="tak",G13="tak",H13="tak"),"TAK","nie"))</f>
        <v/>
      </c>
      <c r="J13" s="6">
        <f>IF(I13="","",IF(I13="nie","nie dotyczy",IF(OR(F13="tak",G13="tak"),"40 lat po ustaniu narażenia","5 lat po ustaniu narażenia")))</f>
        <v/>
      </c>
      <c r="K13" s="6">
        <f>IF(AND(C13="",E13=""),"",IF(E13="","TAK: brak zwrotów H, uzupełnij z sekcji 2 karty charakterystyki",IF(AND(D13="",I13&lt;&gt;"TAK"),"TAK: brak numeru CAS, przy mieszaninie sprawdź stężenie graniczne składnika",IF(AND(I13="nie",OR(ISNUMBER(SEARCH("H351",E13)),ISNUMBER(SEARCH("H341",E13)),ISNUMBER(SEARCH("H361",E13)))),"TAK: kategoria 2, poza rejestrami, ale objęta zakazami zatrudniania",IF(AND(O13&lt;&gt;"",O13&lt;DATE(2023,1,1)),"TAK: karta sprzed obowiązującego formatu, poproś dostawcę o aktualną","nie")))))</f>
        <v/>
      </c>
      <c r="L13" s="5" t="n"/>
      <c r="M13" s="5" t="n"/>
      <c r="N13" s="5" t="n"/>
      <c r="O13" s="5" t="n"/>
    </row>
    <row r="14">
      <c r="A14" s="4" t="n">
        <v>10</v>
      </c>
      <c r="B14" s="5" t="n"/>
      <c r="C14" s="5" t="n"/>
      <c r="D14" s="5" t="n"/>
      <c r="E14" s="5" t="n"/>
      <c r="F14" s="6">
        <f>IF(E14="","",IF(ISNUMBER(SEARCH("H350",E14)),"tak","nie"))</f>
        <v/>
      </c>
      <c r="G14" s="6">
        <f>IF(E14="","",IF(ISNUMBER(SEARCH("H340",E14)),"tak","nie"))</f>
        <v/>
      </c>
      <c r="H14" s="6">
        <f>IF(E14="","",IF(ISNUMBER(SEARCH("H360",E14)),"tak","nie"))</f>
        <v/>
      </c>
      <c r="I14" s="6">
        <f>IF(E14="","",IF(OR(F14="tak",G14="tak",H14="tak"),"TAK","nie"))</f>
        <v/>
      </c>
      <c r="J14" s="6">
        <f>IF(I14="","",IF(I14="nie","nie dotyczy",IF(OR(F14="tak",G14="tak"),"40 lat po ustaniu narażenia","5 lat po ustaniu narażenia")))</f>
        <v/>
      </c>
      <c r="K14" s="6">
        <f>IF(AND(C14="",E14=""),"",IF(E14="","TAK: brak zwrotów H, uzupełnij z sekcji 2 karty charakterystyki",IF(AND(D14="",I14&lt;&gt;"TAK"),"TAK: brak numeru CAS, przy mieszaninie sprawdź stężenie graniczne składnika",IF(AND(I14="nie",OR(ISNUMBER(SEARCH("H351",E14)),ISNUMBER(SEARCH("H341",E14)),ISNUMBER(SEARCH("H361",E14)))),"TAK: kategoria 2, poza rejestrami, ale objęta zakazami zatrudniania",IF(AND(O14&lt;&gt;"",O14&lt;DATE(2023,1,1)),"TAK: karta sprzed obowiązującego formatu, poproś dostawcę o aktualną","nie")))))</f>
        <v/>
      </c>
      <c r="L14" s="5" t="n"/>
      <c r="M14" s="5" t="n"/>
      <c r="N14" s="5" t="n"/>
      <c r="O14" s="5" t="n"/>
    </row>
    <row r="15">
      <c r="A15" s="4" t="n">
        <v>11</v>
      </c>
      <c r="B15" s="5" t="n"/>
      <c r="C15" s="5" t="n"/>
      <c r="D15" s="5" t="n"/>
      <c r="E15" s="5" t="n"/>
      <c r="F15" s="6">
        <f>IF(E15="","",IF(ISNUMBER(SEARCH("H350",E15)),"tak","nie"))</f>
        <v/>
      </c>
      <c r="G15" s="6">
        <f>IF(E15="","",IF(ISNUMBER(SEARCH("H340",E15)),"tak","nie"))</f>
        <v/>
      </c>
      <c r="H15" s="6">
        <f>IF(E15="","",IF(ISNUMBER(SEARCH("H360",E15)),"tak","nie"))</f>
        <v/>
      </c>
      <c r="I15" s="6">
        <f>IF(E15="","",IF(OR(F15="tak",G15="tak",H15="tak"),"TAK","nie"))</f>
        <v/>
      </c>
      <c r="J15" s="6">
        <f>IF(I15="","",IF(I15="nie","nie dotyczy",IF(OR(F15="tak",G15="tak"),"40 lat po ustaniu narażenia","5 lat po ustaniu narażenia")))</f>
        <v/>
      </c>
      <c r="K15" s="6">
        <f>IF(AND(C15="",E15=""),"",IF(E15="","TAK: brak zwrotów H, uzupełnij z sekcji 2 karty charakterystyki",IF(AND(D15="",I15&lt;&gt;"TAK"),"TAK: brak numeru CAS, przy mieszaninie sprawdź stężenie graniczne składnika",IF(AND(I15="nie",OR(ISNUMBER(SEARCH("H351",E15)),ISNUMBER(SEARCH("H341",E15)),ISNUMBER(SEARCH("H361",E15)))),"TAK: kategoria 2, poza rejestrami, ale objęta zakazami zatrudniania",IF(AND(O15&lt;&gt;"",O15&lt;DATE(2023,1,1)),"TAK: karta sprzed obowiązującego formatu, poproś dostawcę o aktualną","nie")))))</f>
        <v/>
      </c>
      <c r="L15" s="5" t="n"/>
      <c r="M15" s="5" t="n"/>
      <c r="N15" s="5" t="n"/>
      <c r="O15" s="5" t="n"/>
    </row>
    <row r="16">
      <c r="A16" s="4" t="n">
        <v>12</v>
      </c>
      <c r="B16" s="5" t="n"/>
      <c r="C16" s="5" t="n"/>
      <c r="D16" s="5" t="n"/>
      <c r="E16" s="5" t="n"/>
      <c r="F16" s="6">
        <f>IF(E16="","",IF(ISNUMBER(SEARCH("H350",E16)),"tak","nie"))</f>
        <v/>
      </c>
      <c r="G16" s="6">
        <f>IF(E16="","",IF(ISNUMBER(SEARCH("H340",E16)),"tak","nie"))</f>
        <v/>
      </c>
      <c r="H16" s="6">
        <f>IF(E16="","",IF(ISNUMBER(SEARCH("H360",E16)),"tak","nie"))</f>
        <v/>
      </c>
      <c r="I16" s="6">
        <f>IF(E16="","",IF(OR(F16="tak",G16="tak",H16="tak"),"TAK","nie"))</f>
        <v/>
      </c>
      <c r="J16" s="6">
        <f>IF(I16="","",IF(I16="nie","nie dotyczy",IF(OR(F16="tak",G16="tak"),"40 lat po ustaniu narażenia","5 lat po ustaniu narażenia")))</f>
        <v/>
      </c>
      <c r="K16" s="6">
        <f>IF(AND(C16="",E16=""),"",IF(E16="","TAK: brak zwrotów H, uzupełnij z sekcji 2 karty charakterystyki",IF(AND(D16="",I16&lt;&gt;"TAK"),"TAK: brak numeru CAS, przy mieszaninie sprawdź stężenie graniczne składnika",IF(AND(I16="nie",OR(ISNUMBER(SEARCH("H351",E16)),ISNUMBER(SEARCH("H341",E16)),ISNUMBER(SEARCH("H361",E16)))),"TAK: kategoria 2, poza rejestrami, ale objęta zakazami zatrudniania",IF(AND(O16&lt;&gt;"",O16&lt;DATE(2023,1,1)),"TAK: karta sprzed obowiązującego formatu, poproś dostawcę o aktualną","nie")))))</f>
        <v/>
      </c>
      <c r="L16" s="5" t="n"/>
      <c r="M16" s="5" t="n"/>
      <c r="N16" s="5" t="n"/>
      <c r="O16" s="5" t="n"/>
    </row>
    <row r="17">
      <c r="A17" s="4" t="n">
        <v>13</v>
      </c>
      <c r="B17" s="5" t="n"/>
      <c r="C17" s="5" t="n"/>
      <c r="D17" s="5" t="n"/>
      <c r="E17" s="5" t="n"/>
      <c r="F17" s="6">
        <f>IF(E17="","",IF(ISNUMBER(SEARCH("H350",E17)),"tak","nie"))</f>
        <v/>
      </c>
      <c r="G17" s="6">
        <f>IF(E17="","",IF(ISNUMBER(SEARCH("H340",E17)),"tak","nie"))</f>
        <v/>
      </c>
      <c r="H17" s="6">
        <f>IF(E17="","",IF(ISNUMBER(SEARCH("H360",E17)),"tak","nie"))</f>
        <v/>
      </c>
      <c r="I17" s="6">
        <f>IF(E17="","",IF(OR(F17="tak",G17="tak",H17="tak"),"TAK","nie"))</f>
        <v/>
      </c>
      <c r="J17" s="6">
        <f>IF(I17="","",IF(I17="nie","nie dotyczy",IF(OR(F17="tak",G17="tak"),"40 lat po ustaniu narażenia","5 lat po ustaniu narażenia")))</f>
        <v/>
      </c>
      <c r="K17" s="6">
        <f>IF(AND(C17="",E17=""),"",IF(E17="","TAK: brak zwrotów H, uzupełnij z sekcji 2 karty charakterystyki",IF(AND(D17="",I17&lt;&gt;"TAK"),"TAK: brak numeru CAS, przy mieszaninie sprawdź stężenie graniczne składnika",IF(AND(I17="nie",OR(ISNUMBER(SEARCH("H351",E17)),ISNUMBER(SEARCH("H341",E17)),ISNUMBER(SEARCH("H361",E17)))),"TAK: kategoria 2, poza rejestrami, ale objęta zakazami zatrudniania",IF(AND(O17&lt;&gt;"",O17&lt;DATE(2023,1,1)),"TAK: karta sprzed obowiązującego formatu, poproś dostawcę o aktualną","nie")))))</f>
        <v/>
      </c>
      <c r="L17" s="5" t="n"/>
      <c r="M17" s="5" t="n"/>
      <c r="N17" s="5" t="n"/>
      <c r="O17" s="5" t="n"/>
    </row>
    <row r="18">
      <c r="A18" s="4" t="n">
        <v>14</v>
      </c>
      <c r="B18" s="5" t="n"/>
      <c r="C18" s="5" t="n"/>
      <c r="D18" s="5" t="n"/>
      <c r="E18" s="5" t="n"/>
      <c r="F18" s="6">
        <f>IF(E18="","",IF(ISNUMBER(SEARCH("H350",E18)),"tak","nie"))</f>
        <v/>
      </c>
      <c r="G18" s="6">
        <f>IF(E18="","",IF(ISNUMBER(SEARCH("H340",E18)),"tak","nie"))</f>
        <v/>
      </c>
      <c r="H18" s="6">
        <f>IF(E18="","",IF(ISNUMBER(SEARCH("H360",E18)),"tak","nie"))</f>
        <v/>
      </c>
      <c r="I18" s="6">
        <f>IF(E18="","",IF(OR(F18="tak",G18="tak",H18="tak"),"TAK","nie"))</f>
        <v/>
      </c>
      <c r="J18" s="6">
        <f>IF(I18="","",IF(I18="nie","nie dotyczy",IF(OR(F18="tak",G18="tak"),"40 lat po ustaniu narażenia","5 lat po ustaniu narażenia")))</f>
        <v/>
      </c>
      <c r="K18" s="6">
        <f>IF(AND(C18="",E18=""),"",IF(E18="","TAK: brak zwrotów H, uzupełnij z sekcji 2 karty charakterystyki",IF(AND(D18="",I18&lt;&gt;"TAK"),"TAK: brak numeru CAS, przy mieszaninie sprawdź stężenie graniczne składnika",IF(AND(I18="nie",OR(ISNUMBER(SEARCH("H351",E18)),ISNUMBER(SEARCH("H341",E18)),ISNUMBER(SEARCH("H361",E18)))),"TAK: kategoria 2, poza rejestrami, ale objęta zakazami zatrudniania",IF(AND(O18&lt;&gt;"",O18&lt;DATE(2023,1,1)),"TAK: karta sprzed obowiązującego formatu, poproś dostawcę o aktualną","nie")))))</f>
        <v/>
      </c>
      <c r="L18" s="5" t="n"/>
      <c r="M18" s="5" t="n"/>
      <c r="N18" s="5" t="n"/>
      <c r="O18" s="5" t="n"/>
    </row>
    <row r="19">
      <c r="A19" s="4" t="n">
        <v>15</v>
      </c>
      <c r="B19" s="5" t="n"/>
      <c r="C19" s="5" t="n"/>
      <c r="D19" s="5" t="n"/>
      <c r="E19" s="5" t="n"/>
      <c r="F19" s="6">
        <f>IF(E19="","",IF(ISNUMBER(SEARCH("H350",E19)),"tak","nie"))</f>
        <v/>
      </c>
      <c r="G19" s="6">
        <f>IF(E19="","",IF(ISNUMBER(SEARCH("H340",E19)),"tak","nie"))</f>
        <v/>
      </c>
      <c r="H19" s="6">
        <f>IF(E19="","",IF(ISNUMBER(SEARCH("H360",E19)),"tak","nie"))</f>
        <v/>
      </c>
      <c r="I19" s="6">
        <f>IF(E19="","",IF(OR(F19="tak",G19="tak",H19="tak"),"TAK","nie"))</f>
        <v/>
      </c>
      <c r="J19" s="6">
        <f>IF(I19="","",IF(I19="nie","nie dotyczy",IF(OR(F19="tak",G19="tak"),"40 lat po ustaniu narażenia","5 lat po ustaniu narażenia")))</f>
        <v/>
      </c>
      <c r="K19" s="6">
        <f>IF(AND(C19="",E19=""),"",IF(E19="","TAK: brak zwrotów H, uzupełnij z sekcji 2 karty charakterystyki",IF(AND(D19="",I19&lt;&gt;"TAK"),"TAK: brak numeru CAS, przy mieszaninie sprawdź stężenie graniczne składnika",IF(AND(I19="nie",OR(ISNUMBER(SEARCH("H351",E19)),ISNUMBER(SEARCH("H341",E19)),ISNUMBER(SEARCH("H361",E19)))),"TAK: kategoria 2, poza rejestrami, ale objęta zakazami zatrudniania",IF(AND(O19&lt;&gt;"",O19&lt;DATE(2023,1,1)),"TAK: karta sprzed obowiązującego formatu, poproś dostawcę o aktualną","nie")))))</f>
        <v/>
      </c>
      <c r="L19" s="5" t="n"/>
      <c r="M19" s="5" t="n"/>
      <c r="N19" s="5" t="n"/>
      <c r="O19" s="5" t="n"/>
    </row>
    <row r="20">
      <c r="A20" s="4" t="n">
        <v>16</v>
      </c>
      <c r="B20" s="5" t="n"/>
      <c r="C20" s="5" t="n"/>
      <c r="D20" s="5" t="n"/>
      <c r="E20" s="5" t="n"/>
      <c r="F20" s="6">
        <f>IF(E20="","",IF(ISNUMBER(SEARCH("H350",E20)),"tak","nie"))</f>
        <v/>
      </c>
      <c r="G20" s="6">
        <f>IF(E20="","",IF(ISNUMBER(SEARCH("H340",E20)),"tak","nie"))</f>
        <v/>
      </c>
      <c r="H20" s="6">
        <f>IF(E20="","",IF(ISNUMBER(SEARCH("H360",E20)),"tak","nie"))</f>
        <v/>
      </c>
      <c r="I20" s="6">
        <f>IF(E20="","",IF(OR(F20="tak",G20="tak",H20="tak"),"TAK","nie"))</f>
        <v/>
      </c>
      <c r="J20" s="6">
        <f>IF(I20="","",IF(I20="nie","nie dotyczy",IF(OR(F20="tak",G20="tak"),"40 lat po ustaniu narażenia","5 lat po ustaniu narażenia")))</f>
        <v/>
      </c>
      <c r="K20" s="6">
        <f>IF(AND(C20="",E20=""),"",IF(E20="","TAK: brak zwrotów H, uzupełnij z sekcji 2 karty charakterystyki",IF(AND(D20="",I20&lt;&gt;"TAK"),"TAK: brak numeru CAS, przy mieszaninie sprawdź stężenie graniczne składnika",IF(AND(I20="nie",OR(ISNUMBER(SEARCH("H351",E20)),ISNUMBER(SEARCH("H341",E20)),ISNUMBER(SEARCH("H361",E20)))),"TAK: kategoria 2, poza rejestrami, ale objęta zakazami zatrudniania",IF(AND(O20&lt;&gt;"",O20&lt;DATE(2023,1,1)),"TAK: karta sprzed obowiązującego formatu, poproś dostawcę o aktualną","nie")))))</f>
        <v/>
      </c>
      <c r="L20" s="5" t="n"/>
      <c r="M20" s="5" t="n"/>
      <c r="N20" s="5" t="n"/>
      <c r="O20" s="5" t="n"/>
    </row>
    <row r="21">
      <c r="A21" s="4" t="n">
        <v>17</v>
      </c>
      <c r="B21" s="5" t="n"/>
      <c r="C21" s="5" t="n"/>
      <c r="D21" s="5" t="n"/>
      <c r="E21" s="5" t="n"/>
      <c r="F21" s="6">
        <f>IF(E21="","",IF(ISNUMBER(SEARCH("H350",E21)),"tak","nie"))</f>
        <v/>
      </c>
      <c r="G21" s="6">
        <f>IF(E21="","",IF(ISNUMBER(SEARCH("H340",E21)),"tak","nie"))</f>
        <v/>
      </c>
      <c r="H21" s="6">
        <f>IF(E21="","",IF(ISNUMBER(SEARCH("H360",E21)),"tak","nie"))</f>
        <v/>
      </c>
      <c r="I21" s="6">
        <f>IF(E21="","",IF(OR(F21="tak",G21="tak",H21="tak"),"TAK","nie"))</f>
        <v/>
      </c>
      <c r="J21" s="6">
        <f>IF(I21="","",IF(I21="nie","nie dotyczy",IF(OR(F21="tak",G21="tak"),"40 lat po ustaniu narażenia","5 lat po ustaniu narażenia")))</f>
        <v/>
      </c>
      <c r="K21" s="6">
        <f>IF(AND(C21="",E21=""),"",IF(E21="","TAK: brak zwrotów H, uzupełnij z sekcji 2 karty charakterystyki",IF(AND(D21="",I21&lt;&gt;"TAK"),"TAK: brak numeru CAS, przy mieszaninie sprawdź stężenie graniczne składnika",IF(AND(I21="nie",OR(ISNUMBER(SEARCH("H351",E21)),ISNUMBER(SEARCH("H341",E21)),ISNUMBER(SEARCH("H361",E21)))),"TAK: kategoria 2, poza rejestrami, ale objęta zakazami zatrudniania",IF(AND(O21&lt;&gt;"",O21&lt;DATE(2023,1,1)),"TAK: karta sprzed obowiązującego formatu, poproś dostawcę o aktualną","nie")))))</f>
        <v/>
      </c>
      <c r="L21" s="5" t="n"/>
      <c r="M21" s="5" t="n"/>
      <c r="N21" s="5" t="n"/>
      <c r="O21" s="5" t="n"/>
    </row>
    <row r="22">
      <c r="A22" s="4" t="n">
        <v>18</v>
      </c>
      <c r="B22" s="5" t="n"/>
      <c r="C22" s="5" t="n"/>
      <c r="D22" s="5" t="n"/>
      <c r="E22" s="5" t="n"/>
      <c r="F22" s="6">
        <f>IF(E22="","",IF(ISNUMBER(SEARCH("H350",E22)),"tak","nie"))</f>
        <v/>
      </c>
      <c r="G22" s="6">
        <f>IF(E22="","",IF(ISNUMBER(SEARCH("H340",E22)),"tak","nie"))</f>
        <v/>
      </c>
      <c r="H22" s="6">
        <f>IF(E22="","",IF(ISNUMBER(SEARCH("H360",E22)),"tak","nie"))</f>
        <v/>
      </c>
      <c r="I22" s="6">
        <f>IF(E22="","",IF(OR(F22="tak",G22="tak",H22="tak"),"TAK","nie"))</f>
        <v/>
      </c>
      <c r="J22" s="6">
        <f>IF(I22="","",IF(I22="nie","nie dotyczy",IF(OR(F22="tak",G22="tak"),"40 lat po ustaniu narażenia","5 lat po ustaniu narażenia")))</f>
        <v/>
      </c>
      <c r="K22" s="6">
        <f>IF(AND(C22="",E22=""),"",IF(E22="","TAK: brak zwrotów H, uzupełnij z sekcji 2 karty charakterystyki",IF(AND(D22="",I22&lt;&gt;"TAK"),"TAK: brak numeru CAS, przy mieszaninie sprawdź stężenie graniczne składnika",IF(AND(I22="nie",OR(ISNUMBER(SEARCH("H351",E22)),ISNUMBER(SEARCH("H341",E22)),ISNUMBER(SEARCH("H361",E22)))),"TAK: kategoria 2, poza rejestrami, ale objęta zakazami zatrudniania",IF(AND(O22&lt;&gt;"",O22&lt;DATE(2023,1,1)),"TAK: karta sprzed obowiązującego formatu, poproś dostawcę o aktualną","nie")))))</f>
        <v/>
      </c>
      <c r="L22" s="5" t="n"/>
      <c r="M22" s="5" t="n"/>
      <c r="N22" s="5" t="n"/>
      <c r="O22" s="5" t="n"/>
    </row>
    <row r="23">
      <c r="A23" s="4" t="n">
        <v>19</v>
      </c>
      <c r="B23" s="5" t="n"/>
      <c r="C23" s="5" t="n"/>
      <c r="D23" s="5" t="n"/>
      <c r="E23" s="5" t="n"/>
      <c r="F23" s="6">
        <f>IF(E23="","",IF(ISNUMBER(SEARCH("H350",E23)),"tak","nie"))</f>
        <v/>
      </c>
      <c r="G23" s="6">
        <f>IF(E23="","",IF(ISNUMBER(SEARCH("H340",E23)),"tak","nie"))</f>
        <v/>
      </c>
      <c r="H23" s="6">
        <f>IF(E23="","",IF(ISNUMBER(SEARCH("H360",E23)),"tak","nie"))</f>
        <v/>
      </c>
      <c r="I23" s="6">
        <f>IF(E23="","",IF(OR(F23="tak",G23="tak",H23="tak"),"TAK","nie"))</f>
        <v/>
      </c>
      <c r="J23" s="6">
        <f>IF(I23="","",IF(I23="nie","nie dotyczy",IF(OR(F23="tak",G23="tak"),"40 lat po ustaniu narażenia","5 lat po ustaniu narażenia")))</f>
        <v/>
      </c>
      <c r="K23" s="6">
        <f>IF(AND(C23="",E23=""),"",IF(E23="","TAK: brak zwrotów H, uzupełnij z sekcji 2 karty charakterystyki",IF(AND(D23="",I23&lt;&gt;"TAK"),"TAK: brak numeru CAS, przy mieszaninie sprawdź stężenie graniczne składnika",IF(AND(I23="nie",OR(ISNUMBER(SEARCH("H351",E23)),ISNUMBER(SEARCH("H341",E23)),ISNUMBER(SEARCH("H361",E23)))),"TAK: kategoria 2, poza rejestrami, ale objęta zakazami zatrudniania",IF(AND(O23&lt;&gt;"",O23&lt;DATE(2023,1,1)),"TAK: karta sprzed obowiązującego formatu, poproś dostawcę o aktualną","nie")))))</f>
        <v/>
      </c>
      <c r="L23" s="5" t="n"/>
      <c r="M23" s="5" t="n"/>
      <c r="N23" s="5" t="n"/>
      <c r="O23" s="5" t="n"/>
    </row>
    <row r="24">
      <c r="A24" s="4" t="n">
        <v>20</v>
      </c>
      <c r="B24" s="5" t="n"/>
      <c r="C24" s="5" t="n"/>
      <c r="D24" s="5" t="n"/>
      <c r="E24" s="5" t="n"/>
      <c r="F24" s="6">
        <f>IF(E24="","",IF(ISNUMBER(SEARCH("H350",E24)),"tak","nie"))</f>
        <v/>
      </c>
      <c r="G24" s="6">
        <f>IF(E24="","",IF(ISNUMBER(SEARCH("H340",E24)),"tak","nie"))</f>
        <v/>
      </c>
      <c r="H24" s="6">
        <f>IF(E24="","",IF(ISNUMBER(SEARCH("H360",E24)),"tak","nie"))</f>
        <v/>
      </c>
      <c r="I24" s="6">
        <f>IF(E24="","",IF(OR(F24="tak",G24="tak",H24="tak"),"TAK","nie"))</f>
        <v/>
      </c>
      <c r="J24" s="6">
        <f>IF(I24="","",IF(I24="nie","nie dotyczy",IF(OR(F24="tak",G24="tak"),"40 lat po ustaniu narażenia","5 lat po ustaniu narażenia")))</f>
        <v/>
      </c>
      <c r="K24" s="6">
        <f>IF(AND(C24="",E24=""),"",IF(E24="","TAK: brak zwrotów H, uzupełnij z sekcji 2 karty charakterystyki",IF(AND(D24="",I24&lt;&gt;"TAK"),"TAK: brak numeru CAS, przy mieszaninie sprawdź stężenie graniczne składnika",IF(AND(I24="nie",OR(ISNUMBER(SEARCH("H351",E24)),ISNUMBER(SEARCH("H341",E24)),ISNUMBER(SEARCH("H361",E24)))),"TAK: kategoria 2, poza rejestrami, ale objęta zakazami zatrudniania",IF(AND(O24&lt;&gt;"",O24&lt;DATE(2023,1,1)),"TAK: karta sprzed obowiązującego formatu, poproś dostawcę o aktualną","nie")))))</f>
        <v/>
      </c>
      <c r="L24" s="5" t="n"/>
      <c r="M24" s="5" t="n"/>
      <c r="N24" s="5" t="n"/>
      <c r="O24" s="5" t="n"/>
    </row>
    <row r="25">
      <c r="A25" s="4" t="n">
        <v>21</v>
      </c>
      <c r="B25" s="5" t="n"/>
      <c r="C25" s="5" t="n"/>
      <c r="D25" s="5" t="n"/>
      <c r="E25" s="5" t="n"/>
      <c r="F25" s="6">
        <f>IF(E25="","",IF(ISNUMBER(SEARCH("H350",E25)),"tak","nie"))</f>
        <v/>
      </c>
      <c r="G25" s="6">
        <f>IF(E25="","",IF(ISNUMBER(SEARCH("H340",E25)),"tak","nie"))</f>
        <v/>
      </c>
      <c r="H25" s="6">
        <f>IF(E25="","",IF(ISNUMBER(SEARCH("H360",E25)),"tak","nie"))</f>
        <v/>
      </c>
      <c r="I25" s="6">
        <f>IF(E25="","",IF(OR(F25="tak",G25="tak",H25="tak"),"TAK","nie"))</f>
        <v/>
      </c>
      <c r="J25" s="6">
        <f>IF(I25="","",IF(I25="nie","nie dotyczy",IF(OR(F25="tak",G25="tak"),"40 lat po ustaniu narażenia","5 lat po ustaniu narażenia")))</f>
        <v/>
      </c>
      <c r="K25" s="6">
        <f>IF(AND(C25="",E25=""),"",IF(E25="","TAK: brak zwrotów H, uzupełnij z sekcji 2 karty charakterystyki",IF(AND(D25="",I25&lt;&gt;"TAK"),"TAK: brak numeru CAS, przy mieszaninie sprawdź stężenie graniczne składnika",IF(AND(I25="nie",OR(ISNUMBER(SEARCH("H351",E25)),ISNUMBER(SEARCH("H341",E25)),ISNUMBER(SEARCH("H361",E25)))),"TAK: kategoria 2, poza rejestrami, ale objęta zakazami zatrudniania",IF(AND(O25&lt;&gt;"",O25&lt;DATE(2023,1,1)),"TAK: karta sprzed obowiązującego formatu, poproś dostawcę o aktualną","nie")))))</f>
        <v/>
      </c>
      <c r="L25" s="5" t="n"/>
      <c r="M25" s="5" t="n"/>
      <c r="N25" s="5" t="n"/>
      <c r="O25" s="5" t="n"/>
    </row>
    <row r="26">
      <c r="A26" s="4" t="n">
        <v>22</v>
      </c>
      <c r="B26" s="5" t="n"/>
      <c r="C26" s="5" t="n"/>
      <c r="D26" s="5" t="n"/>
      <c r="E26" s="5" t="n"/>
      <c r="F26" s="6">
        <f>IF(E26="","",IF(ISNUMBER(SEARCH("H350",E26)),"tak","nie"))</f>
        <v/>
      </c>
      <c r="G26" s="6">
        <f>IF(E26="","",IF(ISNUMBER(SEARCH("H340",E26)),"tak","nie"))</f>
        <v/>
      </c>
      <c r="H26" s="6">
        <f>IF(E26="","",IF(ISNUMBER(SEARCH("H360",E26)),"tak","nie"))</f>
        <v/>
      </c>
      <c r="I26" s="6">
        <f>IF(E26="","",IF(OR(F26="tak",G26="tak",H26="tak"),"TAK","nie"))</f>
        <v/>
      </c>
      <c r="J26" s="6">
        <f>IF(I26="","",IF(I26="nie","nie dotyczy",IF(OR(F26="tak",G26="tak"),"40 lat po ustaniu narażenia","5 lat po ustaniu narażenia")))</f>
        <v/>
      </c>
      <c r="K26" s="6">
        <f>IF(AND(C26="",E26=""),"",IF(E26="","TAK: brak zwrotów H, uzupełnij z sekcji 2 karty charakterystyki",IF(AND(D26="",I26&lt;&gt;"TAK"),"TAK: brak numeru CAS, przy mieszaninie sprawdź stężenie graniczne składnika",IF(AND(I26="nie",OR(ISNUMBER(SEARCH("H351",E26)),ISNUMBER(SEARCH("H341",E26)),ISNUMBER(SEARCH("H361",E26)))),"TAK: kategoria 2, poza rejestrami, ale objęta zakazami zatrudniania",IF(AND(O26&lt;&gt;"",O26&lt;DATE(2023,1,1)),"TAK: karta sprzed obowiązującego formatu, poproś dostawcę o aktualną","nie")))))</f>
        <v/>
      </c>
      <c r="L26" s="5" t="n"/>
      <c r="M26" s="5" t="n"/>
      <c r="N26" s="5" t="n"/>
      <c r="O26" s="5" t="n"/>
    </row>
    <row r="27">
      <c r="A27" s="4" t="n">
        <v>23</v>
      </c>
      <c r="B27" s="5" t="n"/>
      <c r="C27" s="5" t="n"/>
      <c r="D27" s="5" t="n"/>
      <c r="E27" s="5" t="n"/>
      <c r="F27" s="6">
        <f>IF(E27="","",IF(ISNUMBER(SEARCH("H350",E27)),"tak","nie"))</f>
        <v/>
      </c>
      <c r="G27" s="6">
        <f>IF(E27="","",IF(ISNUMBER(SEARCH("H340",E27)),"tak","nie"))</f>
        <v/>
      </c>
      <c r="H27" s="6">
        <f>IF(E27="","",IF(ISNUMBER(SEARCH("H360",E27)),"tak","nie"))</f>
        <v/>
      </c>
      <c r="I27" s="6">
        <f>IF(E27="","",IF(OR(F27="tak",G27="tak",H27="tak"),"TAK","nie"))</f>
        <v/>
      </c>
      <c r="J27" s="6">
        <f>IF(I27="","",IF(I27="nie","nie dotyczy",IF(OR(F27="tak",G27="tak"),"40 lat po ustaniu narażenia","5 lat po ustaniu narażenia")))</f>
        <v/>
      </c>
      <c r="K27" s="6">
        <f>IF(AND(C27="",E27=""),"",IF(E27="","TAK: brak zwrotów H, uzupełnij z sekcji 2 karty charakterystyki",IF(AND(D27="",I27&lt;&gt;"TAK"),"TAK: brak numeru CAS, przy mieszaninie sprawdź stężenie graniczne składnika",IF(AND(I27="nie",OR(ISNUMBER(SEARCH("H351",E27)),ISNUMBER(SEARCH("H341",E27)),ISNUMBER(SEARCH("H361",E27)))),"TAK: kategoria 2, poza rejestrami, ale objęta zakazami zatrudniania",IF(AND(O27&lt;&gt;"",O27&lt;DATE(2023,1,1)),"TAK: karta sprzed obowiązującego formatu, poproś dostawcę o aktualną","nie")))))</f>
        <v/>
      </c>
      <c r="L27" s="5" t="n"/>
      <c r="M27" s="5" t="n"/>
      <c r="N27" s="5" t="n"/>
      <c r="O27" s="5" t="n"/>
    </row>
    <row r="28">
      <c r="A28" s="4" t="n">
        <v>24</v>
      </c>
      <c r="B28" s="5" t="n"/>
      <c r="C28" s="5" t="n"/>
      <c r="D28" s="5" t="n"/>
      <c r="E28" s="5" t="n"/>
      <c r="F28" s="6">
        <f>IF(E28="","",IF(ISNUMBER(SEARCH("H350",E28)),"tak","nie"))</f>
        <v/>
      </c>
      <c r="G28" s="6">
        <f>IF(E28="","",IF(ISNUMBER(SEARCH("H340",E28)),"tak","nie"))</f>
        <v/>
      </c>
      <c r="H28" s="6">
        <f>IF(E28="","",IF(ISNUMBER(SEARCH("H360",E28)),"tak","nie"))</f>
        <v/>
      </c>
      <c r="I28" s="6">
        <f>IF(E28="","",IF(OR(F28="tak",G28="tak",H28="tak"),"TAK","nie"))</f>
        <v/>
      </c>
      <c r="J28" s="6">
        <f>IF(I28="","",IF(I28="nie","nie dotyczy",IF(OR(F28="tak",G28="tak"),"40 lat po ustaniu narażenia","5 lat po ustaniu narażenia")))</f>
        <v/>
      </c>
      <c r="K28" s="6">
        <f>IF(AND(C28="",E28=""),"",IF(E28="","TAK: brak zwrotów H, uzupełnij z sekcji 2 karty charakterystyki",IF(AND(D28="",I28&lt;&gt;"TAK"),"TAK: brak numeru CAS, przy mieszaninie sprawdź stężenie graniczne składnika",IF(AND(I28="nie",OR(ISNUMBER(SEARCH("H351",E28)),ISNUMBER(SEARCH("H341",E28)),ISNUMBER(SEARCH("H361",E28)))),"TAK: kategoria 2, poza rejestrami, ale objęta zakazami zatrudniania",IF(AND(O28&lt;&gt;"",O28&lt;DATE(2023,1,1)),"TAK: karta sprzed obowiązującego formatu, poproś dostawcę o aktualną","nie")))))</f>
        <v/>
      </c>
      <c r="L28" s="5" t="n"/>
      <c r="M28" s="5" t="n"/>
      <c r="N28" s="5" t="n"/>
      <c r="O28" s="5" t="n"/>
    </row>
    <row r="30">
      <c r="A30" s="8" t="inlineStr">
        <is>
          <t>Podsumowanie</t>
        </is>
      </c>
    </row>
    <row r="31">
      <c r="A31" s="9" t="inlineStr">
        <is>
          <t>Substancji w spisie</t>
        </is>
      </c>
      <c r="D31" s="10">
        <f>COUNTA(C5:C28)</f>
        <v/>
      </c>
    </row>
    <row r="32">
      <c r="A32" s="9" t="inlineStr">
        <is>
          <t>W tym czynników CMR</t>
        </is>
      </c>
      <c r="D32" s="10">
        <f>COUNTIF(I5:I28,"TAK")</f>
        <v/>
      </c>
    </row>
    <row r="33">
      <c r="A33" s="9" t="inlineStr">
        <is>
          <t>Wymagających przechowywania rejestru przez 40 lat</t>
        </is>
      </c>
      <c r="D33" s="10">
        <f>COUNTIF(J5:J28,"40 lat po ustaniu narażenia")</f>
        <v/>
      </c>
    </row>
    <row r="34">
      <c r="A34" s="9" t="inlineStr">
        <is>
          <t>Wymagających przechowywania rejestru przez 5 lat</t>
        </is>
      </c>
      <c r="D34" s="10">
        <f>COUNTIF(J5:J28,"5 lat po ustaniu narażenia")</f>
        <v/>
      </c>
    </row>
    <row r="35">
      <c r="A35" s="9" t="inlineStr">
        <is>
          <t>Pozycji wymagających weryfikacji</t>
        </is>
      </c>
      <c r="D35" s="10">
        <f>COUNTIF(K5:K28,"TAK*")</f>
        <v/>
      </c>
    </row>
  </sheetData>
  <mergeCells count="7">
    <mergeCell ref="A33:C33"/>
    <mergeCell ref="A2:O2"/>
    <mergeCell ref="A32:C32"/>
    <mergeCell ref="A31:C31"/>
    <mergeCell ref="A1:O1"/>
    <mergeCell ref="A34:C34"/>
    <mergeCell ref="A35:C35"/>
  </mergeCells>
  <pageMargins left="0.35" right="0.35" top="0.5" bottom="0.55" header="0.2" footer="0.25"/>
  <pageSetup orientation="landscape" paperSize="9" fitToHeight="0" fitToWidth="1"/>
  <headerFooter>
    <oddHeader/>
    <oddFooter>&amp;L&amp;8 &amp;F, arkusz &amp;A&amp;R&amp;8 strona &amp;P z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8" customWidth="1" min="3" max="3"/>
    <col width="22" customWidth="1" min="4" max="4"/>
    <col width="26" customWidth="1" min="5" max="5"/>
  </cols>
  <sheetData>
    <row r="1" ht="24" customHeight="1">
      <c r="A1" s="1" t="inlineStr">
        <is>
          <t>Zwroty wskazujące rodzaj zagrożenia istotne przy CMR</t>
        </is>
      </c>
    </row>
    <row r="2" ht="32" customHeight="1">
      <c r="A2" s="2" t="inlineStr">
        <is>
          <t>Tabela pomocnicza. Rozstrzyga o niej klasyfikacja z karty charakterystyki oraz klasyfikacja zharmonizowana z załącznika VI do rozporządzenia CLP.</t>
        </is>
      </c>
    </row>
    <row r="4" ht="48" customHeight="1">
      <c r="A4" s="3" t="inlineStr">
        <is>
          <t>Zwrot</t>
        </is>
      </c>
      <c r="B4" s="3" t="inlineStr">
        <is>
          <t>Znaczenie</t>
        </is>
      </c>
      <c r="C4" s="3" t="inlineStr">
        <is>
          <t>Klasa i kategoria</t>
        </is>
      </c>
      <c r="D4" s="3" t="inlineStr">
        <is>
          <t>Rejestry i informacja roczna</t>
        </is>
      </c>
      <c r="E4" s="3" t="inlineStr">
        <is>
          <t>Zakazy zatrudniania</t>
        </is>
      </c>
    </row>
    <row r="5" ht="30" customHeight="1">
      <c r="A5" s="11" t="inlineStr">
        <is>
          <t>H350</t>
        </is>
      </c>
      <c r="B5" s="4" t="inlineStr">
        <is>
          <t>Może powodować raka</t>
        </is>
      </c>
      <c r="C5" s="4" t="inlineStr">
        <is>
          <t>Rakotwórczość 1A lub 1B</t>
        </is>
      </c>
      <c r="D5" s="4" t="inlineStr">
        <is>
          <t>tak</t>
        </is>
      </c>
      <c r="E5" s="4" t="inlineStr">
        <is>
          <t>kobiety w ciąży i karmiące, młodociani</t>
        </is>
      </c>
    </row>
    <row r="6" ht="30" customHeight="1">
      <c r="A6" s="11" t="inlineStr">
        <is>
          <t>H350i</t>
        </is>
      </c>
      <c r="B6" s="4" t="inlineStr">
        <is>
          <t>Może powodować raka w następstwie narażenia drogą oddechową</t>
        </is>
      </c>
      <c r="C6" s="4" t="inlineStr">
        <is>
          <t>Rakotwórczość 1A lub 1B</t>
        </is>
      </c>
      <c r="D6" s="4" t="inlineStr">
        <is>
          <t>tak</t>
        </is>
      </c>
      <c r="E6" s="4" t="inlineStr">
        <is>
          <t>kobiety w ciąży i karmiące, młodociani</t>
        </is>
      </c>
    </row>
    <row r="7" ht="30" customHeight="1">
      <c r="A7" s="11" t="inlineStr">
        <is>
          <t>H351</t>
        </is>
      </c>
      <c r="B7" s="4" t="inlineStr">
        <is>
          <t>Podejrzewa się, że powoduje raka</t>
        </is>
      </c>
      <c r="C7" s="4" t="inlineStr">
        <is>
          <t>Rakotwórczość 2</t>
        </is>
      </c>
      <c r="D7" s="4" t="inlineStr">
        <is>
          <t>nie</t>
        </is>
      </c>
      <c r="E7" s="4" t="inlineStr">
        <is>
          <t>kobiety w ciąży i karmiące, młodociani</t>
        </is>
      </c>
    </row>
    <row r="8" ht="30" customHeight="1">
      <c r="A8" s="11" t="inlineStr">
        <is>
          <t>H340</t>
        </is>
      </c>
      <c r="B8" s="4" t="inlineStr">
        <is>
          <t>Może powodować wady genetyczne</t>
        </is>
      </c>
      <c r="C8" s="4" t="inlineStr">
        <is>
          <t>Działanie mutagenne na komórki rozrodcze 1A lub 1B</t>
        </is>
      </c>
      <c r="D8" s="4" t="inlineStr">
        <is>
          <t>tak</t>
        </is>
      </c>
      <c r="E8" s="4" t="inlineStr">
        <is>
          <t>kobiety w ciąży i karmiące, młodociani</t>
        </is>
      </c>
    </row>
    <row r="9" ht="30" customHeight="1">
      <c r="A9" s="11" t="inlineStr">
        <is>
          <t>H341</t>
        </is>
      </c>
      <c r="B9" s="4" t="inlineStr">
        <is>
          <t>Podejrzewa się, że powoduje wady genetyczne</t>
        </is>
      </c>
      <c r="C9" s="4" t="inlineStr">
        <is>
          <t>Działanie mutagenne na komórki rozrodcze 2</t>
        </is>
      </c>
      <c r="D9" s="4" t="inlineStr">
        <is>
          <t>nie</t>
        </is>
      </c>
      <c r="E9" s="4" t="inlineStr">
        <is>
          <t>kobiety w ciąży i karmiące, młodociani</t>
        </is>
      </c>
    </row>
    <row r="10" ht="30" customHeight="1">
      <c r="A10" s="11" t="inlineStr">
        <is>
          <t>H360</t>
        </is>
      </c>
      <c r="B10" s="4" t="inlineStr">
        <is>
          <t>Może działać szkodliwie na płodność lub na dziecko w łonie matki</t>
        </is>
      </c>
      <c r="C10" s="4" t="inlineStr">
        <is>
          <t>Działanie szkodliwe na rozrodczość 1A lub 1B</t>
        </is>
      </c>
      <c r="D10" s="4" t="inlineStr">
        <is>
          <t>tak</t>
        </is>
      </c>
      <c r="E10" s="4" t="inlineStr">
        <is>
          <t>kobiety w ciąży i karmiące, młodociani</t>
        </is>
      </c>
    </row>
    <row r="11" ht="30" customHeight="1">
      <c r="A11" s="11" t="inlineStr">
        <is>
          <t>H360F</t>
        </is>
      </c>
      <c r="B11" s="4" t="inlineStr">
        <is>
          <t>Może działać szkodliwie na płodność</t>
        </is>
      </c>
      <c r="C11" s="4" t="inlineStr">
        <is>
          <t>Działanie szkodliwe na rozrodczość 1A lub 1B</t>
        </is>
      </c>
      <c r="D11" s="4" t="inlineStr">
        <is>
          <t>tak</t>
        </is>
      </c>
      <c r="E11" s="4" t="inlineStr">
        <is>
          <t>kobiety w ciąży i karmiące, młodociani</t>
        </is>
      </c>
    </row>
    <row r="12" ht="30" customHeight="1">
      <c r="A12" s="11" t="inlineStr">
        <is>
          <t>H360D</t>
        </is>
      </c>
      <c r="B12" s="4" t="inlineStr">
        <is>
          <t>Może działać szkodliwie na dziecko w łonie matki</t>
        </is>
      </c>
      <c r="C12" s="4" t="inlineStr">
        <is>
          <t>Działanie szkodliwe na rozrodczość 1A lub 1B</t>
        </is>
      </c>
      <c r="D12" s="4" t="inlineStr">
        <is>
          <t>tak</t>
        </is>
      </c>
      <c r="E12" s="4" t="inlineStr">
        <is>
          <t>kobiety w ciąży i karmiące, młodociani</t>
        </is>
      </c>
    </row>
    <row r="13" ht="30" customHeight="1">
      <c r="A13" s="11" t="inlineStr">
        <is>
          <t>H360FD</t>
        </is>
      </c>
      <c r="B13" s="4" t="inlineStr">
        <is>
          <t>Może działać szkodliwie na płodność i na dziecko w łonie matki</t>
        </is>
      </c>
      <c r="C13" s="4" t="inlineStr">
        <is>
          <t>Działanie szkodliwe na rozrodczość 1A lub 1B</t>
        </is>
      </c>
      <c r="D13" s="4" t="inlineStr">
        <is>
          <t>tak</t>
        </is>
      </c>
      <c r="E13" s="4" t="inlineStr">
        <is>
          <t>kobiety w ciąży i karmiące, młodociani</t>
        </is>
      </c>
    </row>
    <row r="14" ht="30" customHeight="1">
      <c r="A14" s="11" t="inlineStr">
        <is>
          <t>H360Fd</t>
        </is>
      </c>
      <c r="B14" s="4" t="inlineStr">
        <is>
          <t>Może działać szkodliwie na płodność; podejrzewa się, że działa szkodliwie na dziecko w łonie matki</t>
        </is>
      </c>
      <c r="C14" s="4" t="inlineStr">
        <is>
          <t>Działanie szkodliwe na rozrodczość 1A lub 1B</t>
        </is>
      </c>
      <c r="D14" s="4" t="inlineStr">
        <is>
          <t>tak</t>
        </is>
      </c>
      <c r="E14" s="4" t="inlineStr">
        <is>
          <t>kobiety w ciąży i karmiące, młodociani</t>
        </is>
      </c>
    </row>
    <row r="15" ht="30" customHeight="1">
      <c r="A15" s="11" t="inlineStr">
        <is>
          <t>H360Df</t>
        </is>
      </c>
      <c r="B15" s="4" t="inlineStr">
        <is>
          <t>Może działać szkodliwie na dziecko w łonie matki; podejrzewa się, że działa szkodliwie na płodność</t>
        </is>
      </c>
      <c r="C15" s="4" t="inlineStr">
        <is>
          <t>Działanie szkodliwe na rozrodczość 1A lub 1B</t>
        </is>
      </c>
      <c r="D15" s="4" t="inlineStr">
        <is>
          <t>tak</t>
        </is>
      </c>
      <c r="E15" s="4" t="inlineStr">
        <is>
          <t>kobiety w ciąży i karmiące, młodociani</t>
        </is>
      </c>
    </row>
    <row r="16" ht="30" customHeight="1">
      <c r="A16" s="11" t="inlineStr">
        <is>
          <t>H361</t>
        </is>
      </c>
      <c r="B16" s="4" t="inlineStr">
        <is>
          <t>Podejrzewa się, że działa szkodliwie na płodność lub na dziecko w łonie matki</t>
        </is>
      </c>
      <c r="C16" s="4" t="inlineStr">
        <is>
          <t>Działanie szkodliwe na rozrodczość 2</t>
        </is>
      </c>
      <c r="D16" s="4" t="inlineStr">
        <is>
          <t>nie</t>
        </is>
      </c>
      <c r="E16" s="4" t="inlineStr">
        <is>
          <t>kobiety w ciąży i karmiące</t>
        </is>
      </c>
    </row>
    <row r="17" ht="30" customHeight="1">
      <c r="A17" s="11" t="inlineStr">
        <is>
          <t>H361d</t>
        </is>
      </c>
      <c r="B17" s="4" t="inlineStr">
        <is>
          <t>Podejrzewa się, że działa szkodliwie na dziecko w łonie matki</t>
        </is>
      </c>
      <c r="C17" s="4" t="inlineStr">
        <is>
          <t>Działanie szkodliwe na rozrodczość 2</t>
        </is>
      </c>
      <c r="D17" s="4" t="inlineStr">
        <is>
          <t>nie</t>
        </is>
      </c>
      <c r="E17" s="4" t="inlineStr">
        <is>
          <t>kobiety w ciąży i karmiące</t>
        </is>
      </c>
    </row>
    <row r="18" ht="30" customHeight="1">
      <c r="A18" s="11" t="inlineStr">
        <is>
          <t>H361fd</t>
        </is>
      </c>
      <c r="B18" s="4" t="inlineStr">
        <is>
          <t>Podejrzewa się, że działa szkodliwie na płodność i na dziecko w łonie matki</t>
        </is>
      </c>
      <c r="C18" s="4" t="inlineStr">
        <is>
          <t>Działanie szkodliwe na rozrodczość 2</t>
        </is>
      </c>
      <c r="D18" s="4" t="inlineStr">
        <is>
          <t>nie</t>
        </is>
      </c>
      <c r="E18" s="4" t="inlineStr">
        <is>
          <t>kobiety w ciąży i karmiące</t>
        </is>
      </c>
    </row>
    <row r="19" ht="30" customHeight="1">
      <c r="A19" s="11" t="inlineStr">
        <is>
          <t>H362</t>
        </is>
      </c>
      <c r="B19" s="4" t="inlineStr">
        <is>
          <t>Może działać szkodliwie na dzieci karmione piersią</t>
        </is>
      </c>
      <c r="C19" s="4" t="inlineStr">
        <is>
          <t>Dodatkowa kategoria wpływu na laktację</t>
        </is>
      </c>
      <c r="D19" s="4" t="inlineStr">
        <is>
          <t>nie</t>
        </is>
      </c>
      <c r="E19" s="4" t="inlineStr">
        <is>
          <t>kobiety w ciąży i karmiące</t>
        </is>
      </c>
    </row>
    <row r="20" ht="30" customHeight="1">
      <c r="A20" s="11" t="inlineStr">
        <is>
          <t>H370</t>
        </is>
      </c>
      <c r="B20" s="4" t="inlineStr">
        <is>
          <t>Powoduje uszkodzenie narządów</t>
        </is>
      </c>
      <c r="C20" s="4" t="inlineStr">
        <is>
          <t>Działanie toksyczne na narządy docelowe, narażenie jednorazowe 1</t>
        </is>
      </c>
      <c r="D20" s="4" t="inlineStr">
        <is>
          <t>nie</t>
        </is>
      </c>
      <c r="E20" s="4" t="inlineStr">
        <is>
          <t>kobiety w ciąży i karmiące, młodociani</t>
        </is>
      </c>
    </row>
    <row r="21" ht="30" customHeight="1">
      <c r="A21" s="11" t="inlineStr">
        <is>
          <t>H371</t>
        </is>
      </c>
      <c r="B21" s="4" t="inlineStr">
        <is>
          <t>Może powodować uszkodzenie narządów</t>
        </is>
      </c>
      <c r="C21" s="4" t="inlineStr">
        <is>
          <t>Działanie toksyczne na narządy docelowe, narażenie jednorazowe 2</t>
        </is>
      </c>
      <c r="D21" s="4" t="inlineStr">
        <is>
          <t>nie</t>
        </is>
      </c>
      <c r="E21" s="4" t="inlineStr">
        <is>
          <t>kobiety w ciąży i karmiące, młodociani</t>
        </is>
      </c>
    </row>
    <row r="23" ht="32" customHeight="1">
      <c r="A23" s="12" t="inlineStr">
        <is>
          <t>Kolumna o rejestrach dotyczy obowiązków z rozporządzenia Ministra Zdrowia z 26 lipca 2024 r. o substancjach CMR: rejestru prac, rejestru pracowników i informacji rocznej do dnia 15 stycznia.</t>
        </is>
      </c>
    </row>
    <row r="24" ht="32" customHeight="1">
      <c r="A24" s="12" t="inlineStr">
        <is>
          <t>Zakaz zatrudniania kobiet w ciąży i kobiet karmiących piersią obejmuje także kategorię 2 oraz wpływ na laktację. Wykaz prac wzbronionych młodocianym obejmuje kategorię 2 przy rakotwórczości i mutagenności, ale nie przy działaniu szkodliwym na rozrodczość.</t>
        </is>
      </c>
    </row>
    <row r="25" ht="32" customHeight="1">
      <c r="A25" s="12" t="inlineStr">
        <is>
          <t>Procesy technologiczne z załącznika nr 1 do rozporządzenia o substancjach CMR są czynnikami rakotwórczymi lub mutagennymi niezależnie od jakiegokolwiek zwrotu H: pył drewna, krzemionka krystaliczna, spaliny z silników Diesla i pozostałe pięć pozycji.</t>
        </is>
      </c>
    </row>
  </sheetData>
  <mergeCells count="5">
    <mergeCell ref="A24:E24"/>
    <mergeCell ref="A2:E2"/>
    <mergeCell ref="A25:E25"/>
    <mergeCell ref="A1:E1"/>
    <mergeCell ref="A23:E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42" customWidth="1" min="2" max="2"/>
    <col width="30" customWidth="1" min="3" max="3"/>
    <col width="12" customWidth="1" min="4" max="4"/>
    <col width="26" customWidth="1" min="5" max="5"/>
    <col width="24" customWidth="1" min="6" max="6"/>
    <col width="40" customWidth="1" min="7" max="7"/>
  </cols>
  <sheetData>
    <row r="1" ht="24" customHeight="1">
      <c r="A1" s="1" t="inlineStr">
        <is>
          <t>Wiersze do wklejenia w słowniku kalkulatora</t>
        </is>
      </c>
    </row>
    <row r="2" ht="32" customHeight="1">
      <c r="A2" s="2" t="inlineStr">
        <is>
          <t>Zaznacz zakres od pierwszego wiersza danych w dół, skopiuj i wklej w pliku „Kalkulator narażenia CMR”, w arkuszu „Słownik CMR”, poniżej pozycji załącznika nr 1. Kolejność kolumn jest już właściwa. Wklejaj same wartości, bo tutaj są formuły odwołujące się do arkusza „Spis substancji”.</t>
        </is>
      </c>
    </row>
    <row r="4" ht="46" customHeight="1">
      <c r="A4" s="3" t="inlineStr">
        <is>
          <t>Numer CAS</t>
        </is>
      </c>
      <c r="B4" s="3" t="inlineStr">
        <is>
          <t>Nazwa substancji, mieszaniny lub procesu</t>
        </is>
      </c>
      <c r="C4" s="3" t="inlineStr">
        <is>
          <t>Zwroty H z sekcji 2 karty charakterystyki</t>
        </is>
      </c>
      <c r="D4" s="3" t="inlineStr">
        <is>
          <t>Czynnik CMR</t>
        </is>
      </c>
      <c r="E4" s="3" t="inlineStr">
        <is>
          <t>Okres przechowywania rejestru</t>
        </is>
      </c>
      <c r="F4" s="3" t="inlineStr">
        <is>
          <t>Źródło rozstrzygnięcia</t>
        </is>
      </c>
      <c r="G4" s="3" t="inlineStr">
        <is>
          <t>Wymaga weryfikacji</t>
        </is>
      </c>
    </row>
    <row r="5">
      <c r="A5" s="6">
        <f>IF('Spis substancji'!C5="","",'Spis substancji'!D5)</f>
        <v/>
      </c>
      <c r="B5" s="6">
        <f>IF('Spis substancji'!C5="","",'Spis substancji'!C5)</f>
        <v/>
      </c>
      <c r="C5" s="6">
        <f>IF('Spis substancji'!C5="","",'Spis substancji'!E5)</f>
        <v/>
      </c>
      <c r="D5" s="6">
        <f>IF('Spis substancji'!C5="","",'Spis substancji'!I5)</f>
        <v/>
      </c>
      <c r="E5" s="6">
        <f>IF('Spis substancji'!C5="","",'Spis substancji'!J5)</f>
        <v/>
      </c>
      <c r="F5" s="6">
        <f>IF('Spis substancji'!C5="","","karta charakterystyki")</f>
        <v/>
      </c>
      <c r="G5" s="6">
        <f>IF('Spis substancji'!C5="","",'Spis substancji'!K5)</f>
        <v/>
      </c>
    </row>
    <row r="6">
      <c r="A6" s="6">
        <f>IF('Spis substancji'!C6="","",'Spis substancji'!D6)</f>
        <v/>
      </c>
      <c r="B6" s="6">
        <f>IF('Spis substancji'!C6="","",'Spis substancji'!C6)</f>
        <v/>
      </c>
      <c r="C6" s="6">
        <f>IF('Spis substancji'!C6="","",'Spis substancji'!E6)</f>
        <v/>
      </c>
      <c r="D6" s="6">
        <f>IF('Spis substancji'!C6="","",'Spis substancji'!I6)</f>
        <v/>
      </c>
      <c r="E6" s="6">
        <f>IF('Spis substancji'!C6="","",'Spis substancji'!J6)</f>
        <v/>
      </c>
      <c r="F6" s="6">
        <f>IF('Spis substancji'!C6="","","karta charakterystyki")</f>
        <v/>
      </c>
      <c r="G6" s="6">
        <f>IF('Spis substancji'!C6="","",'Spis substancji'!K6)</f>
        <v/>
      </c>
    </row>
    <row r="7">
      <c r="A7" s="6">
        <f>IF('Spis substancji'!C7="","",'Spis substancji'!D7)</f>
        <v/>
      </c>
      <c r="B7" s="6">
        <f>IF('Spis substancji'!C7="","",'Spis substancji'!C7)</f>
        <v/>
      </c>
      <c r="C7" s="6">
        <f>IF('Spis substancji'!C7="","",'Spis substancji'!E7)</f>
        <v/>
      </c>
      <c r="D7" s="6">
        <f>IF('Spis substancji'!C7="","",'Spis substancji'!I7)</f>
        <v/>
      </c>
      <c r="E7" s="6">
        <f>IF('Spis substancji'!C7="","",'Spis substancji'!J7)</f>
        <v/>
      </c>
      <c r="F7" s="6">
        <f>IF('Spis substancji'!C7="","","karta charakterystyki")</f>
        <v/>
      </c>
      <c r="G7" s="6">
        <f>IF('Spis substancji'!C7="","",'Spis substancji'!K7)</f>
        <v/>
      </c>
    </row>
    <row r="8">
      <c r="A8" s="6">
        <f>IF('Spis substancji'!C8="","",'Spis substancji'!D8)</f>
        <v/>
      </c>
      <c r="B8" s="6">
        <f>IF('Spis substancji'!C8="","",'Spis substancji'!C8)</f>
        <v/>
      </c>
      <c r="C8" s="6">
        <f>IF('Spis substancji'!C8="","",'Spis substancji'!E8)</f>
        <v/>
      </c>
      <c r="D8" s="6">
        <f>IF('Spis substancji'!C8="","",'Spis substancji'!I8)</f>
        <v/>
      </c>
      <c r="E8" s="6">
        <f>IF('Spis substancji'!C8="","",'Spis substancji'!J8)</f>
        <v/>
      </c>
      <c r="F8" s="6">
        <f>IF('Spis substancji'!C8="","","karta charakterystyki")</f>
        <v/>
      </c>
      <c r="G8" s="6">
        <f>IF('Spis substancji'!C8="","",'Spis substancji'!K8)</f>
        <v/>
      </c>
    </row>
    <row r="9">
      <c r="A9" s="6">
        <f>IF('Spis substancji'!C9="","",'Spis substancji'!D9)</f>
        <v/>
      </c>
      <c r="B9" s="6">
        <f>IF('Spis substancji'!C9="","",'Spis substancji'!C9)</f>
        <v/>
      </c>
      <c r="C9" s="6">
        <f>IF('Spis substancji'!C9="","",'Spis substancji'!E9)</f>
        <v/>
      </c>
      <c r="D9" s="6">
        <f>IF('Spis substancji'!C9="","",'Spis substancji'!I9)</f>
        <v/>
      </c>
      <c r="E9" s="6">
        <f>IF('Spis substancji'!C9="","",'Spis substancji'!J9)</f>
        <v/>
      </c>
      <c r="F9" s="6">
        <f>IF('Spis substancji'!C9="","","karta charakterystyki")</f>
        <v/>
      </c>
      <c r="G9" s="6">
        <f>IF('Spis substancji'!C9="","",'Spis substancji'!K9)</f>
        <v/>
      </c>
    </row>
    <row r="10">
      <c r="A10" s="6">
        <f>IF('Spis substancji'!C10="","",'Spis substancji'!D10)</f>
        <v/>
      </c>
      <c r="B10" s="6">
        <f>IF('Spis substancji'!C10="","",'Spis substancji'!C10)</f>
        <v/>
      </c>
      <c r="C10" s="6">
        <f>IF('Spis substancji'!C10="","",'Spis substancji'!E10)</f>
        <v/>
      </c>
      <c r="D10" s="6">
        <f>IF('Spis substancji'!C10="","",'Spis substancji'!I10)</f>
        <v/>
      </c>
      <c r="E10" s="6">
        <f>IF('Spis substancji'!C10="","",'Spis substancji'!J10)</f>
        <v/>
      </c>
      <c r="F10" s="6">
        <f>IF('Spis substancji'!C10="","","karta charakterystyki")</f>
        <v/>
      </c>
      <c r="G10" s="6">
        <f>IF('Spis substancji'!C10="","",'Spis substancji'!K10)</f>
        <v/>
      </c>
    </row>
    <row r="11">
      <c r="A11" s="6">
        <f>IF('Spis substancji'!C11="","",'Spis substancji'!D11)</f>
        <v/>
      </c>
      <c r="B11" s="6">
        <f>IF('Spis substancji'!C11="","",'Spis substancji'!C11)</f>
        <v/>
      </c>
      <c r="C11" s="6">
        <f>IF('Spis substancji'!C11="","",'Spis substancji'!E11)</f>
        <v/>
      </c>
      <c r="D11" s="6">
        <f>IF('Spis substancji'!C11="","",'Spis substancji'!I11)</f>
        <v/>
      </c>
      <c r="E11" s="6">
        <f>IF('Spis substancji'!C11="","",'Spis substancji'!J11)</f>
        <v/>
      </c>
      <c r="F11" s="6">
        <f>IF('Spis substancji'!C11="","","karta charakterystyki")</f>
        <v/>
      </c>
      <c r="G11" s="6">
        <f>IF('Spis substancji'!C11="","",'Spis substancji'!K11)</f>
        <v/>
      </c>
    </row>
    <row r="12">
      <c r="A12" s="6">
        <f>IF('Spis substancji'!C12="","",'Spis substancji'!D12)</f>
        <v/>
      </c>
      <c r="B12" s="6">
        <f>IF('Spis substancji'!C12="","",'Spis substancji'!C12)</f>
        <v/>
      </c>
      <c r="C12" s="6">
        <f>IF('Spis substancji'!C12="","",'Spis substancji'!E12)</f>
        <v/>
      </c>
      <c r="D12" s="6">
        <f>IF('Spis substancji'!C12="","",'Spis substancji'!I12)</f>
        <v/>
      </c>
      <c r="E12" s="6">
        <f>IF('Spis substancji'!C12="","",'Spis substancji'!J12)</f>
        <v/>
      </c>
      <c r="F12" s="6">
        <f>IF('Spis substancji'!C12="","","karta charakterystyki")</f>
        <v/>
      </c>
      <c r="G12" s="6">
        <f>IF('Spis substancji'!C12="","",'Spis substancji'!K12)</f>
        <v/>
      </c>
    </row>
    <row r="13">
      <c r="A13" s="6">
        <f>IF('Spis substancji'!C13="","",'Spis substancji'!D13)</f>
        <v/>
      </c>
      <c r="B13" s="6">
        <f>IF('Spis substancji'!C13="","",'Spis substancji'!C13)</f>
        <v/>
      </c>
      <c r="C13" s="6">
        <f>IF('Spis substancji'!C13="","",'Spis substancji'!E13)</f>
        <v/>
      </c>
      <c r="D13" s="6">
        <f>IF('Spis substancji'!C13="","",'Spis substancji'!I13)</f>
        <v/>
      </c>
      <c r="E13" s="6">
        <f>IF('Spis substancji'!C13="","",'Spis substancji'!J13)</f>
        <v/>
      </c>
      <c r="F13" s="6">
        <f>IF('Spis substancji'!C13="","","karta charakterystyki")</f>
        <v/>
      </c>
      <c r="G13" s="6">
        <f>IF('Spis substancji'!C13="","",'Spis substancji'!K13)</f>
        <v/>
      </c>
    </row>
    <row r="14">
      <c r="A14" s="6">
        <f>IF('Spis substancji'!C14="","",'Spis substancji'!D14)</f>
        <v/>
      </c>
      <c r="B14" s="6">
        <f>IF('Spis substancji'!C14="","",'Spis substancji'!C14)</f>
        <v/>
      </c>
      <c r="C14" s="6">
        <f>IF('Spis substancji'!C14="","",'Spis substancji'!E14)</f>
        <v/>
      </c>
      <c r="D14" s="6">
        <f>IF('Spis substancji'!C14="","",'Spis substancji'!I14)</f>
        <v/>
      </c>
      <c r="E14" s="6">
        <f>IF('Spis substancji'!C14="","",'Spis substancji'!J14)</f>
        <v/>
      </c>
      <c r="F14" s="6">
        <f>IF('Spis substancji'!C14="","","karta charakterystyki")</f>
        <v/>
      </c>
      <c r="G14" s="6">
        <f>IF('Spis substancji'!C14="","",'Spis substancji'!K14)</f>
        <v/>
      </c>
    </row>
    <row r="15">
      <c r="A15" s="6">
        <f>IF('Spis substancji'!C15="","",'Spis substancji'!D15)</f>
        <v/>
      </c>
      <c r="B15" s="6">
        <f>IF('Spis substancji'!C15="","",'Spis substancji'!C15)</f>
        <v/>
      </c>
      <c r="C15" s="6">
        <f>IF('Spis substancji'!C15="","",'Spis substancji'!E15)</f>
        <v/>
      </c>
      <c r="D15" s="6">
        <f>IF('Spis substancji'!C15="","",'Spis substancji'!I15)</f>
        <v/>
      </c>
      <c r="E15" s="6">
        <f>IF('Spis substancji'!C15="","",'Spis substancji'!J15)</f>
        <v/>
      </c>
      <c r="F15" s="6">
        <f>IF('Spis substancji'!C15="","","karta charakterystyki")</f>
        <v/>
      </c>
      <c r="G15" s="6">
        <f>IF('Spis substancji'!C15="","",'Spis substancji'!K15)</f>
        <v/>
      </c>
    </row>
    <row r="16">
      <c r="A16" s="6">
        <f>IF('Spis substancji'!C16="","",'Spis substancji'!D16)</f>
        <v/>
      </c>
      <c r="B16" s="6">
        <f>IF('Spis substancji'!C16="","",'Spis substancji'!C16)</f>
        <v/>
      </c>
      <c r="C16" s="6">
        <f>IF('Spis substancji'!C16="","",'Spis substancji'!E16)</f>
        <v/>
      </c>
      <c r="D16" s="6">
        <f>IF('Spis substancji'!C16="","",'Spis substancji'!I16)</f>
        <v/>
      </c>
      <c r="E16" s="6">
        <f>IF('Spis substancji'!C16="","",'Spis substancji'!J16)</f>
        <v/>
      </c>
      <c r="F16" s="6">
        <f>IF('Spis substancji'!C16="","","karta charakterystyki")</f>
        <v/>
      </c>
      <c r="G16" s="6">
        <f>IF('Spis substancji'!C16="","",'Spis substancji'!K16)</f>
        <v/>
      </c>
    </row>
    <row r="17">
      <c r="A17" s="6">
        <f>IF('Spis substancji'!C17="","",'Spis substancji'!D17)</f>
        <v/>
      </c>
      <c r="B17" s="6">
        <f>IF('Spis substancji'!C17="","",'Spis substancji'!C17)</f>
        <v/>
      </c>
      <c r="C17" s="6">
        <f>IF('Spis substancji'!C17="","",'Spis substancji'!E17)</f>
        <v/>
      </c>
      <c r="D17" s="6">
        <f>IF('Spis substancji'!C17="","",'Spis substancji'!I17)</f>
        <v/>
      </c>
      <c r="E17" s="6">
        <f>IF('Spis substancji'!C17="","",'Spis substancji'!J17)</f>
        <v/>
      </c>
      <c r="F17" s="6">
        <f>IF('Spis substancji'!C17="","","karta charakterystyki")</f>
        <v/>
      </c>
      <c r="G17" s="6">
        <f>IF('Spis substancji'!C17="","",'Spis substancji'!K17)</f>
        <v/>
      </c>
    </row>
    <row r="18">
      <c r="A18" s="6">
        <f>IF('Spis substancji'!C18="","",'Spis substancji'!D18)</f>
        <v/>
      </c>
      <c r="B18" s="6">
        <f>IF('Spis substancji'!C18="","",'Spis substancji'!C18)</f>
        <v/>
      </c>
      <c r="C18" s="6">
        <f>IF('Spis substancji'!C18="","",'Spis substancji'!E18)</f>
        <v/>
      </c>
      <c r="D18" s="6">
        <f>IF('Spis substancji'!C18="","",'Spis substancji'!I18)</f>
        <v/>
      </c>
      <c r="E18" s="6">
        <f>IF('Spis substancji'!C18="","",'Spis substancji'!J18)</f>
        <v/>
      </c>
      <c r="F18" s="6">
        <f>IF('Spis substancji'!C18="","","karta charakterystyki")</f>
        <v/>
      </c>
      <c r="G18" s="6">
        <f>IF('Spis substancji'!C18="","",'Spis substancji'!K18)</f>
        <v/>
      </c>
    </row>
    <row r="19">
      <c r="A19" s="6">
        <f>IF('Spis substancji'!C19="","",'Spis substancji'!D19)</f>
        <v/>
      </c>
      <c r="B19" s="6">
        <f>IF('Spis substancji'!C19="","",'Spis substancji'!C19)</f>
        <v/>
      </c>
      <c r="C19" s="6">
        <f>IF('Spis substancji'!C19="","",'Spis substancji'!E19)</f>
        <v/>
      </c>
      <c r="D19" s="6">
        <f>IF('Spis substancji'!C19="","",'Spis substancji'!I19)</f>
        <v/>
      </c>
      <c r="E19" s="6">
        <f>IF('Spis substancji'!C19="","",'Spis substancji'!J19)</f>
        <v/>
      </c>
      <c r="F19" s="6">
        <f>IF('Spis substancji'!C19="","","karta charakterystyki")</f>
        <v/>
      </c>
      <c r="G19" s="6">
        <f>IF('Spis substancji'!C19="","",'Spis substancji'!K19)</f>
        <v/>
      </c>
    </row>
    <row r="20">
      <c r="A20" s="6">
        <f>IF('Spis substancji'!C20="","",'Spis substancji'!D20)</f>
        <v/>
      </c>
      <c r="B20" s="6">
        <f>IF('Spis substancji'!C20="","",'Spis substancji'!C20)</f>
        <v/>
      </c>
      <c r="C20" s="6">
        <f>IF('Spis substancji'!C20="","",'Spis substancji'!E20)</f>
        <v/>
      </c>
      <c r="D20" s="6">
        <f>IF('Spis substancji'!C20="","",'Spis substancji'!I20)</f>
        <v/>
      </c>
      <c r="E20" s="6">
        <f>IF('Spis substancji'!C20="","",'Spis substancji'!J20)</f>
        <v/>
      </c>
      <c r="F20" s="6">
        <f>IF('Spis substancji'!C20="","","karta charakterystyki")</f>
        <v/>
      </c>
      <c r="G20" s="6">
        <f>IF('Spis substancji'!C20="","",'Spis substancji'!K20)</f>
        <v/>
      </c>
    </row>
    <row r="21">
      <c r="A21" s="6">
        <f>IF('Spis substancji'!C21="","",'Spis substancji'!D21)</f>
        <v/>
      </c>
      <c r="B21" s="6">
        <f>IF('Spis substancji'!C21="","",'Spis substancji'!C21)</f>
        <v/>
      </c>
      <c r="C21" s="6">
        <f>IF('Spis substancji'!C21="","",'Spis substancji'!E21)</f>
        <v/>
      </c>
      <c r="D21" s="6">
        <f>IF('Spis substancji'!C21="","",'Spis substancji'!I21)</f>
        <v/>
      </c>
      <c r="E21" s="6">
        <f>IF('Spis substancji'!C21="","",'Spis substancji'!J21)</f>
        <v/>
      </c>
      <c r="F21" s="6">
        <f>IF('Spis substancji'!C21="","","karta charakterystyki")</f>
        <v/>
      </c>
      <c r="G21" s="6">
        <f>IF('Spis substancji'!C21="","",'Spis substancji'!K21)</f>
        <v/>
      </c>
    </row>
    <row r="22">
      <c r="A22" s="6">
        <f>IF('Spis substancji'!C22="","",'Spis substancji'!D22)</f>
        <v/>
      </c>
      <c r="B22" s="6">
        <f>IF('Spis substancji'!C22="","",'Spis substancji'!C22)</f>
        <v/>
      </c>
      <c r="C22" s="6">
        <f>IF('Spis substancji'!C22="","",'Spis substancji'!E22)</f>
        <v/>
      </c>
      <c r="D22" s="6">
        <f>IF('Spis substancji'!C22="","",'Spis substancji'!I22)</f>
        <v/>
      </c>
      <c r="E22" s="6">
        <f>IF('Spis substancji'!C22="","",'Spis substancji'!J22)</f>
        <v/>
      </c>
      <c r="F22" s="6">
        <f>IF('Spis substancji'!C22="","","karta charakterystyki")</f>
        <v/>
      </c>
      <c r="G22" s="6">
        <f>IF('Spis substancji'!C22="","",'Spis substancji'!K22)</f>
        <v/>
      </c>
    </row>
    <row r="23">
      <c r="A23" s="6">
        <f>IF('Spis substancji'!C23="","",'Spis substancji'!D23)</f>
        <v/>
      </c>
      <c r="B23" s="6">
        <f>IF('Spis substancji'!C23="","",'Spis substancji'!C23)</f>
        <v/>
      </c>
      <c r="C23" s="6">
        <f>IF('Spis substancji'!C23="","",'Spis substancji'!E23)</f>
        <v/>
      </c>
      <c r="D23" s="6">
        <f>IF('Spis substancji'!C23="","",'Spis substancji'!I23)</f>
        <v/>
      </c>
      <c r="E23" s="6">
        <f>IF('Spis substancji'!C23="","",'Spis substancji'!J23)</f>
        <v/>
      </c>
      <c r="F23" s="6">
        <f>IF('Spis substancji'!C23="","","karta charakterystyki")</f>
        <v/>
      </c>
      <c r="G23" s="6">
        <f>IF('Spis substancji'!C23="","",'Spis substancji'!K23)</f>
        <v/>
      </c>
    </row>
    <row r="24">
      <c r="A24" s="6">
        <f>IF('Spis substancji'!C24="","",'Spis substancji'!D24)</f>
        <v/>
      </c>
      <c r="B24" s="6">
        <f>IF('Spis substancji'!C24="","",'Spis substancji'!C24)</f>
        <v/>
      </c>
      <c r="C24" s="6">
        <f>IF('Spis substancji'!C24="","",'Spis substancji'!E24)</f>
        <v/>
      </c>
      <c r="D24" s="6">
        <f>IF('Spis substancji'!C24="","",'Spis substancji'!I24)</f>
        <v/>
      </c>
      <c r="E24" s="6">
        <f>IF('Spis substancji'!C24="","",'Spis substancji'!J24)</f>
        <v/>
      </c>
      <c r="F24" s="6">
        <f>IF('Spis substancji'!C24="","","karta charakterystyki")</f>
        <v/>
      </c>
      <c r="G24" s="6">
        <f>IF('Spis substancji'!C24="","",'Spis substancji'!K24)</f>
        <v/>
      </c>
    </row>
    <row r="25">
      <c r="A25" s="6">
        <f>IF('Spis substancji'!C25="","",'Spis substancji'!D25)</f>
        <v/>
      </c>
      <c r="B25" s="6">
        <f>IF('Spis substancji'!C25="","",'Spis substancji'!C25)</f>
        <v/>
      </c>
      <c r="C25" s="6">
        <f>IF('Spis substancji'!C25="","",'Spis substancji'!E25)</f>
        <v/>
      </c>
      <c r="D25" s="6">
        <f>IF('Spis substancji'!C25="","",'Spis substancji'!I25)</f>
        <v/>
      </c>
      <c r="E25" s="6">
        <f>IF('Spis substancji'!C25="","",'Spis substancji'!J25)</f>
        <v/>
      </c>
      <c r="F25" s="6">
        <f>IF('Spis substancji'!C25="","","karta charakterystyki")</f>
        <v/>
      </c>
      <c r="G25" s="6">
        <f>IF('Spis substancji'!C25="","",'Spis substancji'!K25)</f>
        <v/>
      </c>
    </row>
    <row r="26">
      <c r="A26" s="6">
        <f>IF('Spis substancji'!C26="","",'Spis substancji'!D26)</f>
        <v/>
      </c>
      <c r="B26" s="6">
        <f>IF('Spis substancji'!C26="","",'Spis substancji'!C26)</f>
        <v/>
      </c>
      <c r="C26" s="6">
        <f>IF('Spis substancji'!C26="","",'Spis substancji'!E26)</f>
        <v/>
      </c>
      <c r="D26" s="6">
        <f>IF('Spis substancji'!C26="","",'Spis substancji'!I26)</f>
        <v/>
      </c>
      <c r="E26" s="6">
        <f>IF('Spis substancji'!C26="","",'Spis substancji'!J26)</f>
        <v/>
      </c>
      <c r="F26" s="6">
        <f>IF('Spis substancji'!C26="","","karta charakterystyki")</f>
        <v/>
      </c>
      <c r="G26" s="6">
        <f>IF('Spis substancji'!C26="","",'Spis substancji'!K26)</f>
        <v/>
      </c>
    </row>
    <row r="27">
      <c r="A27" s="6">
        <f>IF('Spis substancji'!C27="","",'Spis substancji'!D27)</f>
        <v/>
      </c>
      <c r="B27" s="6">
        <f>IF('Spis substancji'!C27="","",'Spis substancji'!C27)</f>
        <v/>
      </c>
      <c r="C27" s="6">
        <f>IF('Spis substancji'!C27="","",'Spis substancji'!E27)</f>
        <v/>
      </c>
      <c r="D27" s="6">
        <f>IF('Spis substancji'!C27="","",'Spis substancji'!I27)</f>
        <v/>
      </c>
      <c r="E27" s="6">
        <f>IF('Spis substancji'!C27="","",'Spis substancji'!J27)</f>
        <v/>
      </c>
      <c r="F27" s="6">
        <f>IF('Spis substancji'!C27="","","karta charakterystyki")</f>
        <v/>
      </c>
      <c r="G27" s="6">
        <f>IF('Spis substancji'!C27="","",'Spis substancji'!K27)</f>
        <v/>
      </c>
    </row>
    <row r="28">
      <c r="A28" s="6">
        <f>IF('Spis substancji'!C28="","",'Spis substancji'!D28)</f>
        <v/>
      </c>
      <c r="B28" s="6">
        <f>IF('Spis substancji'!C28="","",'Spis substancji'!C28)</f>
        <v/>
      </c>
      <c r="C28" s="6">
        <f>IF('Spis substancji'!C28="","",'Spis substancji'!E28)</f>
        <v/>
      </c>
      <c r="D28" s="6">
        <f>IF('Spis substancji'!C28="","",'Spis substancji'!I28)</f>
        <v/>
      </c>
      <c r="E28" s="6">
        <f>IF('Spis substancji'!C28="","",'Spis substancji'!J28)</f>
        <v/>
      </c>
      <c r="F28" s="6">
        <f>IF('Spis substancji'!C28="","","karta charakterystyki")</f>
        <v/>
      </c>
      <c r="G28" s="6">
        <f>IF('Spis substancji'!C28="","",'Spis substancji'!K28)</f>
        <v/>
      </c>
    </row>
    <row r="30" ht="32" customHeight="1">
      <c r="A30" s="12" t="inlineStr">
        <is>
          <t>Nie wklejaj tych wierszy nad pozycjami załącznika nr 1. Dziewięć pierwszych wierszy słownika w kalkulatorze to procesy technologiczne i czynnik fizyczny, które są CMR z mocy przepisu i których nie ma w tym spisie.</t>
        </is>
      </c>
    </row>
    <row r="31" ht="32" customHeight="1">
      <c r="A31" s="12" t="inlineStr">
        <is>
          <t>Kalkulator dopasowuje czynnik najpierw po numerze CAS, a przy jego braku po nazwie. Nazwa w kalkulatorze musi więc brzmieć dokładnie tak, jak w kolumnie „Substancja odpowiadająca za klasyfikację”. Przy mieszaninie wpisuj nazwę substancji, która spowodowała klasyfikację, a nie nazwę handlową preparatu.</t>
        </is>
      </c>
    </row>
    <row r="32" ht="32" customHeight="1">
      <c r="A32" s="12" t="inlineStr">
        <is>
          <t>Kolumna „Wymaga weryfikacji” przenosi się razem z wierszem, żeby ostrzeżenie nie zginęło po drodze.</t>
        </is>
      </c>
    </row>
  </sheetData>
  <mergeCells count="5">
    <mergeCell ref="A32:G32"/>
    <mergeCell ref="A1:G1"/>
    <mergeCell ref="A31:G31"/>
    <mergeCell ref="A30:G30"/>
    <mergeCell ref="A2:G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" t="inlineStr">
        <is>
          <t>O tym arkuszu</t>
        </is>
      </c>
    </row>
    <row r="2" ht="32" customHeight="1">
      <c r="A2" s="2" t="inlineStr">
        <is>
          <t>Co liczy, na jakiej podstawie i czego nie zastępuje.</t>
        </is>
      </c>
    </row>
    <row r="4" ht="32" customHeight="1">
      <c r="A4" s="12" t="inlineStr">
        <is>
          <t>Arkusz prowadzi spis substancji i mieszanin stwarzających zagrożenie oraz rozstrzyga, które z nich są czynnikami CMR w rozumieniu rozporządzenia o rejestrach. Rozstrzygnięcie bierze się ze źródła podanego niżej, a nie z oceny użytkownika.</t>
        </is>
      </c>
    </row>
    <row r="5" ht="15" customHeight="1">
      <c r="A5" s="12" t="inlineStr"/>
    </row>
    <row r="6" ht="32" customHeight="1">
      <c r="A6" s="12" t="inlineStr">
        <is>
          <t>Rozstrzygnięcie opiera się na zwrotach wskazujących rodzaj zagrożenia wpisanych w kolumnie piątej. Wpisz je dokładnie tak, jak stoją w sekcji 2 karty charakterystyki, oddzielone przecinkami.</t>
        </is>
      </c>
    </row>
    <row r="7" ht="15" customHeight="1">
      <c r="A7" s="12" t="inlineStr"/>
    </row>
    <row r="8" ht="32" customHeight="1">
      <c r="A8" s="12" t="inlineStr">
        <is>
          <t>Substancja oznaczona w kolumnie „Czynnik CMR” wartością TAK wchodzi do rejestru prac, do rejestru pracowników i do informacji rocznej przekazywanej do dnia 15 stycznia.</t>
        </is>
      </c>
    </row>
    <row r="9" ht="15" customHeight="1">
      <c r="A9" s="12" t="inlineStr"/>
    </row>
    <row r="10" ht="32" customHeight="1">
      <c r="A10" s="12" t="inlineStr">
        <is>
          <t>Okres przechowywania rejestru wynosi 40 lat po ustaniu narażenia przy czynnikach rakotwórczych lub mutagennych oraz 5 lat po ustaniu narażenia przy substancjach wyłącznie reprotoksycznych.</t>
        </is>
      </c>
    </row>
    <row r="11" ht="15" customHeight="1">
      <c r="A11" s="12" t="inlineStr"/>
    </row>
    <row r="12" ht="32" customHeight="1">
      <c r="A12" s="12" t="inlineStr">
        <is>
          <t>Czego arkusz nie widzi: procesów technologicznych z załącznika nr 1 do rozporządzenia o substancjach CMR. Nie mają one karty charakterystyki ani zwrotów H, a mimo to są czynnikami rakotwórczymi lub mutagennymi. Trzeba je dopisać osobno. Komplet dziewięciu pozycji tego załącznika jest wpisany na stałe w słowniku kalkulatora narażenia.</t>
        </is>
      </c>
    </row>
    <row r="13" ht="15" customHeight="1">
      <c r="A13" s="12" t="inlineStr"/>
    </row>
    <row r="14" ht="32" customHeight="1">
      <c r="A14" s="12" t="inlineStr">
        <is>
          <t>Czego arkusz też nie widzi: stężenia składnika w mieszaninie. Zwrot H przepisany z karty substancji nie przesądza o klasyfikacji preparatu, w którym ta substancja występuje. Mieszanina staje się rakotwórcza lub mutagenna kategorii 1A i 1B od 0,1 procent zawartości składnika, działająca szkodliwie na rozrodczość kategorii 1A i 1B od 0,3 procent, kategorii 2 przy rakotwórczości i mutagenności od 1,0 procent, a przy działaniu szkodliwym na rozrodczość od 3,0 procent. Dla konkretnej substancji załącznik VI do CLP może ustalić własne, niższe stężenie graniczne i wtedy pierwszeństwo ma to ustalenie.</t>
        </is>
      </c>
    </row>
    <row r="15" ht="15" customHeight="1">
      <c r="A15" s="12" t="inlineStr"/>
    </row>
    <row r="16" ht="32" customHeight="1">
      <c r="A16" s="12" t="inlineStr">
        <is>
          <t>Kolumna „Wymaga weryfikacji” pokazuje pozycje, przy których sam arkusz nie wystarcza: brak zwrotów H, brak numeru CAS przy prawdopodobnej mieszaninie, kategoria 2 spoza rejestrów, ale objęta zakazami zatrudniania, oraz karta charakterystyki sprzed formatu obowiązującego od dnia 31 grudnia 2022 r.</t>
        </is>
      </c>
    </row>
    <row r="17" ht="15" customHeight="1">
      <c r="A17" s="12" t="inlineStr"/>
    </row>
    <row r="18" ht="32" customHeight="1">
      <c r="A18" s="12" t="inlineStr">
        <is>
          <t>Klasyfikacja zharmonizowana zmienia się rozporządzeniami dostosowującymi CLP do postępu technicznego. Data karty w ostatniej kolumnie jest datą danych, na których stoi wynik tego arkusza, i trzeba ją sprawdzać przy każdym przeglądzie.</t>
        </is>
      </c>
    </row>
    <row r="19" ht="15" customHeight="1">
      <c r="A19" s="12" t="inlineStr"/>
    </row>
    <row r="20" ht="32" customHeight="1">
      <c r="A20" s="12" t="inlineStr">
        <is>
          <t>Arkusz „Do kalkulatora” przepisuje spis w układzie kolumn słownika z kalkulatora narażenia. Oba pliki biorą wtedy rozstrzygnięcie z jednego miejsca i nie mogą powiedzieć czegoś innego o tej samej substancji.</t>
        </is>
      </c>
    </row>
    <row r="21" ht="15" customHeight="1">
      <c r="A21" s="12" t="inlineStr"/>
    </row>
    <row r="22" ht="15" customHeight="1">
      <c r="A22" s="13" t="inlineStr">
        <is>
          <t>Podstawa prawna:</t>
        </is>
      </c>
    </row>
    <row r="23" ht="15" customHeight="1">
      <c r="A23" s="12" t="inlineStr">
        <is>
          <t xml:space="preserve">  art. 221 § 2 ustawy z 26 czerwca 1974 r. Kodeks pracy</t>
        </is>
      </c>
    </row>
    <row r="24" ht="32" customHeight="1">
      <c r="A24" s="12" t="inlineStr">
        <is>
          <t xml:space="preserve">  art. 25 ustawy z 25 lutego 2011 r. o substancjach chemicznych i ich mieszaninach (t.j. Dz. U. z 2022 r. poz. 1816)</t>
        </is>
      </c>
    </row>
    <row r="25" ht="32" customHeight="1">
      <c r="A25" s="12" t="inlineStr">
        <is>
          <t xml:space="preserve">  § 2 i § 3 rozporządzenia Ministra Zdrowia z 26 lipca 2024 r. o substancjach CMR (Dz. U. poz. 1126)</t>
        </is>
      </c>
    </row>
    <row r="26" ht="15" customHeight="1">
      <c r="A26" s="12" t="inlineStr">
        <is>
          <t xml:space="preserve">  załącznik I do rozporządzenia (WE) nr 1272/2008 (CLP)</t>
        </is>
      </c>
    </row>
    <row r="27" ht="15" customHeight="1">
      <c r="A27" s="12" t="inlineStr"/>
    </row>
    <row r="28" ht="32" customHeight="1">
      <c r="A28" s="12" t="inlineStr">
        <is>
          <t>Numer wersji tego pliku podaje manifest na stronie serwisu, w dziale Pliki do pobrania, razem z sumą kontrolną SHA-256 i wykazem zmian. Numer nie stoi w samym arkuszu celowo: wersję wyznacza odcisk zawartości pliku, więc wpisanie jej do środka zmieniałoby ten odcisk i podnosiło wersję przy każdej przebudowie.</t>
        </is>
      </c>
    </row>
    <row r="29" ht="15" customHeight="1">
      <c r="A29" s="13" t="inlineStr">
        <is>
          <t>Stan prawny: 23 sierpnia 2026 r.</t>
        </is>
      </c>
    </row>
    <row r="30" ht="15" customHeight="1">
      <c r="A30" s="12" t="inlineStr"/>
    </row>
    <row r="31" ht="15" customHeight="1">
      <c r="A31" s="12" t="inlineStr">
        <is>
          <t>NEW PROJECT Andrzej Brzeziński</t>
        </is>
      </c>
    </row>
    <row r="32" ht="15" customHeight="1">
      <c r="A32" s="12" t="inlineStr">
        <is>
          <t>office@newproject360.pl  |  +48663990900</t>
        </is>
      </c>
    </row>
    <row r="33" ht="15" customHeight="1">
      <c r="A33" s="12" t="inlineStr">
        <is>
          <t>https://newproject360.pl/substancje-cmr-ab/</t>
        </is>
      </c>
    </row>
  </sheetData>
  <mergeCells count="2">
    <mergeCell ref="A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2026-08-29T17:17:56Z</dcterms:created>
  <dcterms:modified xmlns:dcterms="http://purl.org/dc/terms/" xmlns:xsi="http://www.w3.org/2001/XMLSchema-instance" xsi:type="dcterms:W3CDTF">2026-08-29T17:17:56Z</dcterms:modified>
</cp:coreProperties>
</file>