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kulator" sheetId="1" state="visible" r:id="rId1"/>
    <sheet xmlns:r="http://schemas.openxmlformats.org/officeDocument/2006/relationships" name="Progi" sheetId="2" state="visible" r:id="rId2"/>
    <sheet xmlns:r="http://schemas.openxmlformats.org/officeDocument/2006/relationships" name="Jak używać" sheetId="3" state="visible" r:id="rId3"/>
    <sheet xmlns:r="http://schemas.openxmlformats.org/officeDocument/2006/relationships" name="O arkuszu" sheetId="4" state="visible" r:id="rId4"/>
  </sheets>
  <definedNames>
    <definedName name="_xlnm._FilterDatabase" localSheetId="0" hidden="1">'Kalkulator'!$A$5:$K$45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0F172A"/>
      <sz val="16"/>
    </font>
    <font>
      <name val="Calibri"/>
      <i val="1"/>
      <color rgb="00595959"/>
      <sz val="10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  <font>
      <name val="Calibri"/>
      <b val="1"/>
      <color rgb="000F172A"/>
      <sz val="10"/>
    </font>
  </fonts>
  <fills count="5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FF9E8"/>
      </patternFill>
    </fill>
    <fill>
      <patternFill patternType="solid">
        <fgColor rgb="00EEF3FC"/>
      </patternFill>
    </fill>
  </fills>
  <borders count="2">
    <border>
      <left/>
      <right/>
      <top/>
      <bottom/>
      <diagonal/>
    </border>
    <border>
      <left style="thin">
        <color rgb="00D3DCE8"/>
      </left>
      <right style="thin">
        <color rgb="00D3DCE8"/>
      </right>
      <top style="thin">
        <color rgb="00D3DCE8"/>
      </top>
      <bottom style="thin">
        <color rgb="00D3DCE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general" vertical="top"/>
    </xf>
    <xf numFmtId="0" fontId="4" fillId="3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center" vertical="top"/>
    </xf>
    <xf numFmtId="0" fontId="4" fillId="4" borderId="1" applyAlignment="1" pivotButton="0" quotePrefix="0" xfId="0">
      <alignment horizontal="general" vertical="top" wrapText="1"/>
    </xf>
    <xf numFmtId="0" fontId="4" fillId="0" borderId="1" applyAlignment="1" pivotButton="0" quotePrefix="0" xfId="0">
      <alignment horizontal="general" vertical="top" wrapText="1"/>
    </xf>
    <xf numFmtId="0" fontId="4" fillId="0" borderId="1" applyAlignment="1" pivotButton="0" quotePrefix="0" xfId="0">
      <alignment horizontal="center" vertical="top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45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6" customWidth="1" min="3" max="3"/>
    <col width="22" customWidth="1" min="4" max="4"/>
    <col width="12" customWidth="1" min="5" max="5"/>
    <col width="14" customWidth="1" min="6" max="6"/>
    <col width="14" customWidth="1" min="7" max="7"/>
    <col width="16" customWidth="1" min="8" max="8"/>
    <col width="22" customWidth="1" min="9" max="9"/>
    <col width="12" customWidth="1" min="10" max="10"/>
    <col width="12" customWidth="1" min="11" max="11"/>
  </cols>
  <sheetData>
    <row r="1" ht="24" customHeight="1">
      <c r="A1" s="1" t="inlineStr">
        <is>
          <t>Kalkulator progów temperatury w środowisku pracy</t>
        </is>
      </c>
    </row>
    <row r="2" ht="34" customHeight="1">
      <c r="A2" s="2" t="inlineStr">
        <is>
          <t>Wypełnij kolumny na żółtym tle. Kolumny na niebieskim tle liczą się same. Progi z paragrafu 30a rozporządzenia o ogólnych przepisach bhp obowiązują od 11 stycznia 2027 r..</t>
        </is>
      </c>
    </row>
    <row r="5" ht="40" customHeight="1">
      <c r="A5" s="3" t="inlineStr">
        <is>
          <t>Stanowisko</t>
        </is>
      </c>
      <c r="B5" s="3" t="inlineStr">
        <is>
          <t>Miejsce pracy</t>
        </is>
      </c>
      <c r="C5" s="3" t="inlineStr">
        <is>
          <t>Rodzaj pracy</t>
        </is>
      </c>
      <c r="D5" s="3" t="inlineStr">
        <is>
          <t>Źródło temperatury</t>
        </is>
      </c>
      <c r="E5" s="3" t="inlineStr">
        <is>
          <t>Odczyt [°C]</t>
        </is>
      </c>
      <c r="F5" s="3" t="inlineStr">
        <is>
          <t>Próg działania</t>
        </is>
      </c>
      <c r="G5" s="3" t="inlineStr">
        <is>
          <t>Górna granica</t>
        </is>
      </c>
      <c r="H5" s="3" t="inlineStr">
        <is>
          <t>Czy przekroczono granicę</t>
        </is>
      </c>
      <c r="I5" s="3" t="inlineStr">
        <is>
          <t>Obowiązek przy progu</t>
        </is>
      </c>
      <c r="J5" s="3" t="inlineStr">
        <is>
          <t>Napoje</t>
        </is>
      </c>
      <c r="K5" s="3" t="inlineStr">
        <is>
          <t>Dolna granica</t>
        </is>
      </c>
    </row>
    <row r="6">
      <c r="A6" s="4" t="n"/>
      <c r="B6" s="4" t="n"/>
      <c r="C6" s="4" t="n"/>
      <c r="D6" s="4" t="n"/>
      <c r="E6" s="5" t="n"/>
      <c r="F6" s="6">
        <f>IF(OR(B6="",C6=""),"",IF(B6="otwarta przestrzeń",25,IF(C6="fizyczna powyżej progu wydatku",25,28)))</f>
        <v/>
      </c>
      <c r="G6" s="6">
        <f>IF(OR(B6="",C6=""),"",IF(B6="pomieszczenie pracy",35,IF(C6="fizyczna powyżej progu wydatku",32,"brak")))</f>
        <v/>
      </c>
      <c r="H6" s="6">
        <f>IF(OR(E6="",G6=""),"",IF(G6="brak","brak granicy",IF(D6&lt;&gt;"warunki atmosferyczne","limit wyłączony technologicznie",IF(E6&gt;G6,"ZAKAZ PRACY","w granicy"))))</f>
        <v/>
      </c>
      <c r="I6" s="7">
        <f>IF(OR(E6="",F6=""),"",IF(D6&lt;&gt;"warunki atmosferyczne","poza zakresem ust. 3 i 4",IF(E6&gt;F6,IF(B6="pomieszczenie pracy","rozwiązania techniczne albo organizacyjne","rozwiązania organizacyjne"),"brak")))</f>
        <v/>
      </c>
      <c r="J6" s="6">
        <f>IF(OR(B6="",C6="",E6=""),"",IF(C6="fizyczna powyżej progu wydatku","tak",IF(AND(B6="otwarta przestrzeń",OR(E6&gt;25,E6&lt;10)),"tak",IF(AND(D6="warunki atmosferyczne",E6&gt;28),"tak","nie"))))</f>
        <v/>
      </c>
      <c r="K6" s="6">
        <f>IF(OR(B6="",C6=""),"",IF(B6&lt;&gt;"pomieszczenie pracy","nie dotyczy",IF(C6="biurowa albo lekka fizyczna",18,14)))</f>
        <v/>
      </c>
    </row>
    <row r="7">
      <c r="A7" s="4" t="n"/>
      <c r="B7" s="4" t="n"/>
      <c r="C7" s="4" t="n"/>
      <c r="D7" s="4" t="n"/>
      <c r="E7" s="5" t="n"/>
      <c r="F7" s="6">
        <f>IF(OR(B7="",C7=""),"",IF(B7="otwarta przestrzeń",25,IF(C7="fizyczna powyżej progu wydatku",25,28)))</f>
        <v/>
      </c>
      <c r="G7" s="6">
        <f>IF(OR(B7="",C7=""),"",IF(B7="pomieszczenie pracy",35,IF(C7="fizyczna powyżej progu wydatku",32,"brak")))</f>
        <v/>
      </c>
      <c r="H7" s="6">
        <f>IF(OR(E7="",G7=""),"",IF(G7="brak","brak granicy",IF(D7&lt;&gt;"warunki atmosferyczne","limit wyłączony technologicznie",IF(E7&gt;G7,"ZAKAZ PRACY","w granicy"))))</f>
        <v/>
      </c>
      <c r="I7" s="7">
        <f>IF(OR(E7="",F7=""),"",IF(D7&lt;&gt;"warunki atmosferyczne","poza zakresem ust. 3 i 4",IF(E7&gt;F7,IF(B7="pomieszczenie pracy","rozwiązania techniczne albo organizacyjne","rozwiązania organizacyjne"),"brak")))</f>
        <v/>
      </c>
      <c r="J7" s="6">
        <f>IF(OR(B7="",C7="",E7=""),"",IF(C7="fizyczna powyżej progu wydatku","tak",IF(AND(B7="otwarta przestrzeń",OR(E7&gt;25,E7&lt;10)),"tak",IF(AND(D7="warunki atmosferyczne",E7&gt;28),"tak","nie"))))</f>
        <v/>
      </c>
      <c r="K7" s="6">
        <f>IF(OR(B7="",C7=""),"",IF(B7&lt;&gt;"pomieszczenie pracy","nie dotyczy",IF(C7="biurowa albo lekka fizyczna",18,14)))</f>
        <v/>
      </c>
    </row>
    <row r="8">
      <c r="A8" s="4" t="n"/>
      <c r="B8" s="4" t="n"/>
      <c r="C8" s="4" t="n"/>
      <c r="D8" s="4" t="n"/>
      <c r="E8" s="5" t="n"/>
      <c r="F8" s="6">
        <f>IF(OR(B8="",C8=""),"",IF(B8="otwarta przestrzeń",25,IF(C8="fizyczna powyżej progu wydatku",25,28)))</f>
        <v/>
      </c>
      <c r="G8" s="6">
        <f>IF(OR(B8="",C8=""),"",IF(B8="pomieszczenie pracy",35,IF(C8="fizyczna powyżej progu wydatku",32,"brak")))</f>
        <v/>
      </c>
      <c r="H8" s="6">
        <f>IF(OR(E8="",G8=""),"",IF(G8="brak","brak granicy",IF(D8&lt;&gt;"warunki atmosferyczne","limit wyłączony technologicznie",IF(E8&gt;G8,"ZAKAZ PRACY","w granicy"))))</f>
        <v/>
      </c>
      <c r="I8" s="7">
        <f>IF(OR(E8="",F8=""),"",IF(D8&lt;&gt;"warunki atmosferyczne","poza zakresem ust. 3 i 4",IF(E8&gt;F8,IF(B8="pomieszczenie pracy","rozwiązania techniczne albo organizacyjne","rozwiązania organizacyjne"),"brak")))</f>
        <v/>
      </c>
      <c r="J8" s="6">
        <f>IF(OR(B8="",C8="",E8=""),"",IF(C8="fizyczna powyżej progu wydatku","tak",IF(AND(B8="otwarta przestrzeń",OR(E8&gt;25,E8&lt;10)),"tak",IF(AND(D8="warunki atmosferyczne",E8&gt;28),"tak","nie"))))</f>
        <v/>
      </c>
      <c r="K8" s="6">
        <f>IF(OR(B8="",C8=""),"",IF(B8&lt;&gt;"pomieszczenie pracy","nie dotyczy",IF(C8="biurowa albo lekka fizyczna",18,14)))</f>
        <v/>
      </c>
    </row>
    <row r="9">
      <c r="A9" s="4" t="n"/>
      <c r="B9" s="4" t="n"/>
      <c r="C9" s="4" t="n"/>
      <c r="D9" s="4" t="n"/>
      <c r="E9" s="5" t="n"/>
      <c r="F9" s="6">
        <f>IF(OR(B9="",C9=""),"",IF(B9="otwarta przestrzeń",25,IF(C9="fizyczna powyżej progu wydatku",25,28)))</f>
        <v/>
      </c>
      <c r="G9" s="6">
        <f>IF(OR(B9="",C9=""),"",IF(B9="pomieszczenie pracy",35,IF(C9="fizyczna powyżej progu wydatku",32,"brak")))</f>
        <v/>
      </c>
      <c r="H9" s="6">
        <f>IF(OR(E9="",G9=""),"",IF(G9="brak","brak granicy",IF(D9&lt;&gt;"warunki atmosferyczne","limit wyłączony technologicznie",IF(E9&gt;G9,"ZAKAZ PRACY","w granicy"))))</f>
        <v/>
      </c>
      <c r="I9" s="7">
        <f>IF(OR(E9="",F9=""),"",IF(D9&lt;&gt;"warunki atmosferyczne","poza zakresem ust. 3 i 4",IF(E9&gt;F9,IF(B9="pomieszczenie pracy","rozwiązania techniczne albo organizacyjne","rozwiązania organizacyjne"),"brak")))</f>
        <v/>
      </c>
      <c r="J9" s="6">
        <f>IF(OR(B9="",C9="",E9=""),"",IF(C9="fizyczna powyżej progu wydatku","tak",IF(AND(B9="otwarta przestrzeń",OR(E9&gt;25,E9&lt;10)),"tak",IF(AND(D9="warunki atmosferyczne",E9&gt;28),"tak","nie"))))</f>
        <v/>
      </c>
      <c r="K9" s="6">
        <f>IF(OR(B9="",C9=""),"",IF(B9&lt;&gt;"pomieszczenie pracy","nie dotyczy",IF(C9="biurowa albo lekka fizyczna",18,14)))</f>
        <v/>
      </c>
    </row>
    <row r="10">
      <c r="A10" s="4" t="n"/>
      <c r="B10" s="4" t="n"/>
      <c r="C10" s="4" t="n"/>
      <c r="D10" s="4" t="n"/>
      <c r="E10" s="5" t="n"/>
      <c r="F10" s="6">
        <f>IF(OR(B10="",C10=""),"",IF(B10="otwarta przestrzeń",25,IF(C10="fizyczna powyżej progu wydatku",25,28)))</f>
        <v/>
      </c>
      <c r="G10" s="6">
        <f>IF(OR(B10="",C10=""),"",IF(B10="pomieszczenie pracy",35,IF(C10="fizyczna powyżej progu wydatku",32,"brak")))</f>
        <v/>
      </c>
      <c r="H10" s="6">
        <f>IF(OR(E10="",G10=""),"",IF(G10="brak","brak granicy",IF(D10&lt;&gt;"warunki atmosferyczne","limit wyłączony technologicznie",IF(E10&gt;G10,"ZAKAZ PRACY","w granicy"))))</f>
        <v/>
      </c>
      <c r="I10" s="7">
        <f>IF(OR(E10="",F10=""),"",IF(D10&lt;&gt;"warunki atmosferyczne","poza zakresem ust. 3 i 4",IF(E10&gt;F10,IF(B10="pomieszczenie pracy","rozwiązania techniczne albo organizacyjne","rozwiązania organizacyjne"),"brak")))</f>
        <v/>
      </c>
      <c r="J10" s="6">
        <f>IF(OR(B10="",C10="",E10=""),"",IF(C10="fizyczna powyżej progu wydatku","tak",IF(AND(B10="otwarta przestrzeń",OR(E10&gt;25,E10&lt;10)),"tak",IF(AND(D10="warunki atmosferyczne",E10&gt;28),"tak","nie"))))</f>
        <v/>
      </c>
      <c r="K10" s="6">
        <f>IF(OR(B10="",C10=""),"",IF(B10&lt;&gt;"pomieszczenie pracy","nie dotyczy",IF(C10="biurowa albo lekka fizyczna",18,14)))</f>
        <v/>
      </c>
    </row>
    <row r="11">
      <c r="A11" s="4" t="n"/>
      <c r="B11" s="4" t="n"/>
      <c r="C11" s="4" t="n"/>
      <c r="D11" s="4" t="n"/>
      <c r="E11" s="5" t="n"/>
      <c r="F11" s="6">
        <f>IF(OR(B11="",C11=""),"",IF(B11="otwarta przestrzeń",25,IF(C11="fizyczna powyżej progu wydatku",25,28)))</f>
        <v/>
      </c>
      <c r="G11" s="6">
        <f>IF(OR(B11="",C11=""),"",IF(B11="pomieszczenie pracy",35,IF(C11="fizyczna powyżej progu wydatku",32,"brak")))</f>
        <v/>
      </c>
      <c r="H11" s="6">
        <f>IF(OR(E11="",G11=""),"",IF(G11="brak","brak granicy",IF(D11&lt;&gt;"warunki atmosferyczne","limit wyłączony technologicznie",IF(E11&gt;G11,"ZAKAZ PRACY","w granicy"))))</f>
        <v/>
      </c>
      <c r="I11" s="7">
        <f>IF(OR(E11="",F11=""),"",IF(D11&lt;&gt;"warunki atmosferyczne","poza zakresem ust. 3 i 4",IF(E11&gt;F11,IF(B11="pomieszczenie pracy","rozwiązania techniczne albo organizacyjne","rozwiązania organizacyjne"),"brak")))</f>
        <v/>
      </c>
      <c r="J11" s="6">
        <f>IF(OR(B11="",C11="",E11=""),"",IF(C11="fizyczna powyżej progu wydatku","tak",IF(AND(B11="otwarta przestrzeń",OR(E11&gt;25,E11&lt;10)),"tak",IF(AND(D11="warunki atmosferyczne",E11&gt;28),"tak","nie"))))</f>
        <v/>
      </c>
      <c r="K11" s="6">
        <f>IF(OR(B11="",C11=""),"",IF(B11&lt;&gt;"pomieszczenie pracy","nie dotyczy",IF(C11="biurowa albo lekka fizyczna",18,14)))</f>
        <v/>
      </c>
    </row>
    <row r="12">
      <c r="A12" s="4" t="n"/>
      <c r="B12" s="4" t="n"/>
      <c r="C12" s="4" t="n"/>
      <c r="D12" s="4" t="n"/>
      <c r="E12" s="5" t="n"/>
      <c r="F12" s="6">
        <f>IF(OR(B12="",C12=""),"",IF(B12="otwarta przestrzeń",25,IF(C12="fizyczna powyżej progu wydatku",25,28)))</f>
        <v/>
      </c>
      <c r="G12" s="6">
        <f>IF(OR(B12="",C12=""),"",IF(B12="pomieszczenie pracy",35,IF(C12="fizyczna powyżej progu wydatku",32,"brak")))</f>
        <v/>
      </c>
      <c r="H12" s="6">
        <f>IF(OR(E12="",G12=""),"",IF(G12="brak","brak granicy",IF(D12&lt;&gt;"warunki atmosferyczne","limit wyłączony technologicznie",IF(E12&gt;G12,"ZAKAZ PRACY","w granicy"))))</f>
        <v/>
      </c>
      <c r="I12" s="7">
        <f>IF(OR(E12="",F12=""),"",IF(D12&lt;&gt;"warunki atmosferyczne","poza zakresem ust. 3 i 4",IF(E12&gt;F12,IF(B12="pomieszczenie pracy","rozwiązania techniczne albo organizacyjne","rozwiązania organizacyjne"),"brak")))</f>
        <v/>
      </c>
      <c r="J12" s="6">
        <f>IF(OR(B12="",C12="",E12=""),"",IF(C12="fizyczna powyżej progu wydatku","tak",IF(AND(B12="otwarta przestrzeń",OR(E12&gt;25,E12&lt;10)),"tak",IF(AND(D12="warunki atmosferyczne",E12&gt;28),"tak","nie"))))</f>
        <v/>
      </c>
      <c r="K12" s="6">
        <f>IF(OR(B12="",C12=""),"",IF(B12&lt;&gt;"pomieszczenie pracy","nie dotyczy",IF(C12="biurowa albo lekka fizyczna",18,14)))</f>
        <v/>
      </c>
    </row>
    <row r="13">
      <c r="A13" s="4" t="n"/>
      <c r="B13" s="4" t="n"/>
      <c r="C13" s="4" t="n"/>
      <c r="D13" s="4" t="n"/>
      <c r="E13" s="5" t="n"/>
      <c r="F13" s="6">
        <f>IF(OR(B13="",C13=""),"",IF(B13="otwarta przestrzeń",25,IF(C13="fizyczna powyżej progu wydatku",25,28)))</f>
        <v/>
      </c>
      <c r="G13" s="6">
        <f>IF(OR(B13="",C13=""),"",IF(B13="pomieszczenie pracy",35,IF(C13="fizyczna powyżej progu wydatku",32,"brak")))</f>
        <v/>
      </c>
      <c r="H13" s="6">
        <f>IF(OR(E13="",G13=""),"",IF(G13="brak","brak granicy",IF(D13&lt;&gt;"warunki atmosferyczne","limit wyłączony technologicznie",IF(E13&gt;G13,"ZAKAZ PRACY","w granicy"))))</f>
        <v/>
      </c>
      <c r="I13" s="7">
        <f>IF(OR(E13="",F13=""),"",IF(D13&lt;&gt;"warunki atmosferyczne","poza zakresem ust. 3 i 4",IF(E13&gt;F13,IF(B13="pomieszczenie pracy","rozwiązania techniczne albo organizacyjne","rozwiązania organizacyjne"),"brak")))</f>
        <v/>
      </c>
      <c r="J13" s="6">
        <f>IF(OR(B13="",C13="",E13=""),"",IF(C13="fizyczna powyżej progu wydatku","tak",IF(AND(B13="otwarta przestrzeń",OR(E13&gt;25,E13&lt;10)),"tak",IF(AND(D13="warunki atmosferyczne",E13&gt;28),"tak","nie"))))</f>
        <v/>
      </c>
      <c r="K13" s="6">
        <f>IF(OR(B13="",C13=""),"",IF(B13&lt;&gt;"pomieszczenie pracy","nie dotyczy",IF(C13="biurowa albo lekka fizyczna",18,14)))</f>
        <v/>
      </c>
    </row>
    <row r="14">
      <c r="A14" s="4" t="n"/>
      <c r="B14" s="4" t="n"/>
      <c r="C14" s="4" t="n"/>
      <c r="D14" s="4" t="n"/>
      <c r="E14" s="5" t="n"/>
      <c r="F14" s="6">
        <f>IF(OR(B14="",C14=""),"",IF(B14="otwarta przestrzeń",25,IF(C14="fizyczna powyżej progu wydatku",25,28)))</f>
        <v/>
      </c>
      <c r="G14" s="6">
        <f>IF(OR(B14="",C14=""),"",IF(B14="pomieszczenie pracy",35,IF(C14="fizyczna powyżej progu wydatku",32,"brak")))</f>
        <v/>
      </c>
      <c r="H14" s="6">
        <f>IF(OR(E14="",G14=""),"",IF(G14="brak","brak granicy",IF(D14&lt;&gt;"warunki atmosferyczne","limit wyłączony technologicznie",IF(E14&gt;G14,"ZAKAZ PRACY","w granicy"))))</f>
        <v/>
      </c>
      <c r="I14" s="7">
        <f>IF(OR(E14="",F14=""),"",IF(D14&lt;&gt;"warunki atmosferyczne","poza zakresem ust. 3 i 4",IF(E14&gt;F14,IF(B14="pomieszczenie pracy","rozwiązania techniczne albo organizacyjne","rozwiązania organizacyjne"),"brak")))</f>
        <v/>
      </c>
      <c r="J14" s="6">
        <f>IF(OR(B14="",C14="",E14=""),"",IF(C14="fizyczna powyżej progu wydatku","tak",IF(AND(B14="otwarta przestrzeń",OR(E14&gt;25,E14&lt;10)),"tak",IF(AND(D14="warunki atmosferyczne",E14&gt;28),"tak","nie"))))</f>
        <v/>
      </c>
      <c r="K14" s="6">
        <f>IF(OR(B14="",C14=""),"",IF(B14&lt;&gt;"pomieszczenie pracy","nie dotyczy",IF(C14="biurowa albo lekka fizyczna",18,14)))</f>
        <v/>
      </c>
    </row>
    <row r="15">
      <c r="A15" s="4" t="n"/>
      <c r="B15" s="4" t="n"/>
      <c r="C15" s="4" t="n"/>
      <c r="D15" s="4" t="n"/>
      <c r="E15" s="5" t="n"/>
      <c r="F15" s="6">
        <f>IF(OR(B15="",C15=""),"",IF(B15="otwarta przestrzeń",25,IF(C15="fizyczna powyżej progu wydatku",25,28)))</f>
        <v/>
      </c>
      <c r="G15" s="6">
        <f>IF(OR(B15="",C15=""),"",IF(B15="pomieszczenie pracy",35,IF(C15="fizyczna powyżej progu wydatku",32,"brak")))</f>
        <v/>
      </c>
      <c r="H15" s="6">
        <f>IF(OR(E15="",G15=""),"",IF(G15="brak","brak granicy",IF(D15&lt;&gt;"warunki atmosferyczne","limit wyłączony technologicznie",IF(E15&gt;G15,"ZAKAZ PRACY","w granicy"))))</f>
        <v/>
      </c>
      <c r="I15" s="7">
        <f>IF(OR(E15="",F15=""),"",IF(D15&lt;&gt;"warunki atmosferyczne","poza zakresem ust. 3 i 4",IF(E15&gt;F15,IF(B15="pomieszczenie pracy","rozwiązania techniczne albo organizacyjne","rozwiązania organizacyjne"),"brak")))</f>
        <v/>
      </c>
      <c r="J15" s="6">
        <f>IF(OR(B15="",C15="",E15=""),"",IF(C15="fizyczna powyżej progu wydatku","tak",IF(AND(B15="otwarta przestrzeń",OR(E15&gt;25,E15&lt;10)),"tak",IF(AND(D15="warunki atmosferyczne",E15&gt;28),"tak","nie"))))</f>
        <v/>
      </c>
      <c r="K15" s="6">
        <f>IF(OR(B15="",C15=""),"",IF(B15&lt;&gt;"pomieszczenie pracy","nie dotyczy",IF(C15="biurowa albo lekka fizyczna",18,14)))</f>
        <v/>
      </c>
    </row>
    <row r="16">
      <c r="A16" s="4" t="n"/>
      <c r="B16" s="4" t="n"/>
      <c r="C16" s="4" t="n"/>
      <c r="D16" s="4" t="n"/>
      <c r="E16" s="5" t="n"/>
      <c r="F16" s="6">
        <f>IF(OR(B16="",C16=""),"",IF(B16="otwarta przestrzeń",25,IF(C16="fizyczna powyżej progu wydatku",25,28)))</f>
        <v/>
      </c>
      <c r="G16" s="6">
        <f>IF(OR(B16="",C16=""),"",IF(B16="pomieszczenie pracy",35,IF(C16="fizyczna powyżej progu wydatku",32,"brak")))</f>
        <v/>
      </c>
      <c r="H16" s="6">
        <f>IF(OR(E16="",G16=""),"",IF(G16="brak","brak granicy",IF(D16&lt;&gt;"warunki atmosferyczne","limit wyłączony technologicznie",IF(E16&gt;G16,"ZAKAZ PRACY","w granicy"))))</f>
        <v/>
      </c>
      <c r="I16" s="7">
        <f>IF(OR(E16="",F16=""),"",IF(D16&lt;&gt;"warunki atmosferyczne","poza zakresem ust. 3 i 4",IF(E16&gt;F16,IF(B16="pomieszczenie pracy","rozwiązania techniczne albo organizacyjne","rozwiązania organizacyjne"),"brak")))</f>
        <v/>
      </c>
      <c r="J16" s="6">
        <f>IF(OR(B16="",C16="",E16=""),"",IF(C16="fizyczna powyżej progu wydatku","tak",IF(AND(B16="otwarta przestrzeń",OR(E16&gt;25,E16&lt;10)),"tak",IF(AND(D16="warunki atmosferyczne",E16&gt;28),"tak","nie"))))</f>
        <v/>
      </c>
      <c r="K16" s="6">
        <f>IF(OR(B16="",C16=""),"",IF(B16&lt;&gt;"pomieszczenie pracy","nie dotyczy",IF(C16="biurowa albo lekka fizyczna",18,14)))</f>
        <v/>
      </c>
    </row>
    <row r="17">
      <c r="A17" s="4" t="n"/>
      <c r="B17" s="4" t="n"/>
      <c r="C17" s="4" t="n"/>
      <c r="D17" s="4" t="n"/>
      <c r="E17" s="5" t="n"/>
      <c r="F17" s="6">
        <f>IF(OR(B17="",C17=""),"",IF(B17="otwarta przestrzeń",25,IF(C17="fizyczna powyżej progu wydatku",25,28)))</f>
        <v/>
      </c>
      <c r="G17" s="6">
        <f>IF(OR(B17="",C17=""),"",IF(B17="pomieszczenie pracy",35,IF(C17="fizyczna powyżej progu wydatku",32,"brak")))</f>
        <v/>
      </c>
      <c r="H17" s="6">
        <f>IF(OR(E17="",G17=""),"",IF(G17="brak","brak granicy",IF(D17&lt;&gt;"warunki atmosferyczne","limit wyłączony technologicznie",IF(E17&gt;G17,"ZAKAZ PRACY","w granicy"))))</f>
        <v/>
      </c>
      <c r="I17" s="7">
        <f>IF(OR(E17="",F17=""),"",IF(D17&lt;&gt;"warunki atmosferyczne","poza zakresem ust. 3 i 4",IF(E17&gt;F17,IF(B17="pomieszczenie pracy","rozwiązania techniczne albo organizacyjne","rozwiązania organizacyjne"),"brak")))</f>
        <v/>
      </c>
      <c r="J17" s="6">
        <f>IF(OR(B17="",C17="",E17=""),"",IF(C17="fizyczna powyżej progu wydatku","tak",IF(AND(B17="otwarta przestrzeń",OR(E17&gt;25,E17&lt;10)),"tak",IF(AND(D17="warunki atmosferyczne",E17&gt;28),"tak","nie"))))</f>
        <v/>
      </c>
      <c r="K17" s="6">
        <f>IF(OR(B17="",C17=""),"",IF(B17&lt;&gt;"pomieszczenie pracy","nie dotyczy",IF(C17="biurowa albo lekka fizyczna",18,14)))</f>
        <v/>
      </c>
    </row>
    <row r="18">
      <c r="A18" s="4" t="n"/>
      <c r="B18" s="4" t="n"/>
      <c r="C18" s="4" t="n"/>
      <c r="D18" s="4" t="n"/>
      <c r="E18" s="5" t="n"/>
      <c r="F18" s="6">
        <f>IF(OR(B18="",C18=""),"",IF(B18="otwarta przestrzeń",25,IF(C18="fizyczna powyżej progu wydatku",25,28)))</f>
        <v/>
      </c>
      <c r="G18" s="6">
        <f>IF(OR(B18="",C18=""),"",IF(B18="pomieszczenie pracy",35,IF(C18="fizyczna powyżej progu wydatku",32,"brak")))</f>
        <v/>
      </c>
      <c r="H18" s="6">
        <f>IF(OR(E18="",G18=""),"",IF(G18="brak","brak granicy",IF(D18&lt;&gt;"warunki atmosferyczne","limit wyłączony technologicznie",IF(E18&gt;G18,"ZAKAZ PRACY","w granicy"))))</f>
        <v/>
      </c>
      <c r="I18" s="7">
        <f>IF(OR(E18="",F18=""),"",IF(D18&lt;&gt;"warunki atmosferyczne","poza zakresem ust. 3 i 4",IF(E18&gt;F18,IF(B18="pomieszczenie pracy","rozwiązania techniczne albo organizacyjne","rozwiązania organizacyjne"),"brak")))</f>
        <v/>
      </c>
      <c r="J18" s="6">
        <f>IF(OR(B18="",C18="",E18=""),"",IF(C18="fizyczna powyżej progu wydatku","tak",IF(AND(B18="otwarta przestrzeń",OR(E18&gt;25,E18&lt;10)),"tak",IF(AND(D18="warunki atmosferyczne",E18&gt;28),"tak","nie"))))</f>
        <v/>
      </c>
      <c r="K18" s="6">
        <f>IF(OR(B18="",C18=""),"",IF(B18&lt;&gt;"pomieszczenie pracy","nie dotyczy",IF(C18="biurowa albo lekka fizyczna",18,14)))</f>
        <v/>
      </c>
    </row>
    <row r="19">
      <c r="A19" s="4" t="n"/>
      <c r="B19" s="4" t="n"/>
      <c r="C19" s="4" t="n"/>
      <c r="D19" s="4" t="n"/>
      <c r="E19" s="5" t="n"/>
      <c r="F19" s="6">
        <f>IF(OR(B19="",C19=""),"",IF(B19="otwarta przestrzeń",25,IF(C19="fizyczna powyżej progu wydatku",25,28)))</f>
        <v/>
      </c>
      <c r="G19" s="6">
        <f>IF(OR(B19="",C19=""),"",IF(B19="pomieszczenie pracy",35,IF(C19="fizyczna powyżej progu wydatku",32,"brak")))</f>
        <v/>
      </c>
      <c r="H19" s="6">
        <f>IF(OR(E19="",G19=""),"",IF(G19="brak","brak granicy",IF(D19&lt;&gt;"warunki atmosferyczne","limit wyłączony technologicznie",IF(E19&gt;G19,"ZAKAZ PRACY","w granicy"))))</f>
        <v/>
      </c>
      <c r="I19" s="7">
        <f>IF(OR(E19="",F19=""),"",IF(D19&lt;&gt;"warunki atmosferyczne","poza zakresem ust. 3 i 4",IF(E19&gt;F19,IF(B19="pomieszczenie pracy","rozwiązania techniczne albo organizacyjne","rozwiązania organizacyjne"),"brak")))</f>
        <v/>
      </c>
      <c r="J19" s="6">
        <f>IF(OR(B19="",C19="",E19=""),"",IF(C19="fizyczna powyżej progu wydatku","tak",IF(AND(B19="otwarta przestrzeń",OR(E19&gt;25,E19&lt;10)),"tak",IF(AND(D19="warunki atmosferyczne",E19&gt;28),"tak","nie"))))</f>
        <v/>
      </c>
      <c r="K19" s="6">
        <f>IF(OR(B19="",C19=""),"",IF(B19&lt;&gt;"pomieszczenie pracy","nie dotyczy",IF(C19="biurowa albo lekka fizyczna",18,14)))</f>
        <v/>
      </c>
    </row>
    <row r="20">
      <c r="A20" s="4" t="n"/>
      <c r="B20" s="4" t="n"/>
      <c r="C20" s="4" t="n"/>
      <c r="D20" s="4" t="n"/>
      <c r="E20" s="5" t="n"/>
      <c r="F20" s="6">
        <f>IF(OR(B20="",C20=""),"",IF(B20="otwarta przestrzeń",25,IF(C20="fizyczna powyżej progu wydatku",25,28)))</f>
        <v/>
      </c>
      <c r="G20" s="6">
        <f>IF(OR(B20="",C20=""),"",IF(B20="pomieszczenie pracy",35,IF(C20="fizyczna powyżej progu wydatku",32,"brak")))</f>
        <v/>
      </c>
      <c r="H20" s="6">
        <f>IF(OR(E20="",G20=""),"",IF(G20="brak","brak granicy",IF(D20&lt;&gt;"warunki atmosferyczne","limit wyłączony technologicznie",IF(E20&gt;G20,"ZAKAZ PRACY","w granicy"))))</f>
        <v/>
      </c>
      <c r="I20" s="7">
        <f>IF(OR(E20="",F20=""),"",IF(D20&lt;&gt;"warunki atmosferyczne","poza zakresem ust. 3 i 4",IF(E20&gt;F20,IF(B20="pomieszczenie pracy","rozwiązania techniczne albo organizacyjne","rozwiązania organizacyjne"),"brak")))</f>
        <v/>
      </c>
      <c r="J20" s="6">
        <f>IF(OR(B20="",C20="",E20=""),"",IF(C20="fizyczna powyżej progu wydatku","tak",IF(AND(B20="otwarta przestrzeń",OR(E20&gt;25,E20&lt;10)),"tak",IF(AND(D20="warunki atmosferyczne",E20&gt;28),"tak","nie"))))</f>
        <v/>
      </c>
      <c r="K20" s="6">
        <f>IF(OR(B20="",C20=""),"",IF(B20&lt;&gt;"pomieszczenie pracy","nie dotyczy",IF(C20="biurowa albo lekka fizyczna",18,14)))</f>
        <v/>
      </c>
    </row>
    <row r="21">
      <c r="A21" s="4" t="n"/>
      <c r="B21" s="4" t="n"/>
      <c r="C21" s="4" t="n"/>
      <c r="D21" s="4" t="n"/>
      <c r="E21" s="5" t="n"/>
      <c r="F21" s="6">
        <f>IF(OR(B21="",C21=""),"",IF(B21="otwarta przestrzeń",25,IF(C21="fizyczna powyżej progu wydatku",25,28)))</f>
        <v/>
      </c>
      <c r="G21" s="6">
        <f>IF(OR(B21="",C21=""),"",IF(B21="pomieszczenie pracy",35,IF(C21="fizyczna powyżej progu wydatku",32,"brak")))</f>
        <v/>
      </c>
      <c r="H21" s="6">
        <f>IF(OR(E21="",G21=""),"",IF(G21="brak","brak granicy",IF(D21&lt;&gt;"warunki atmosferyczne","limit wyłączony technologicznie",IF(E21&gt;G21,"ZAKAZ PRACY","w granicy"))))</f>
        <v/>
      </c>
      <c r="I21" s="7">
        <f>IF(OR(E21="",F21=""),"",IF(D21&lt;&gt;"warunki atmosferyczne","poza zakresem ust. 3 i 4",IF(E21&gt;F21,IF(B21="pomieszczenie pracy","rozwiązania techniczne albo organizacyjne","rozwiązania organizacyjne"),"brak")))</f>
        <v/>
      </c>
      <c r="J21" s="6">
        <f>IF(OR(B21="",C21="",E21=""),"",IF(C21="fizyczna powyżej progu wydatku","tak",IF(AND(B21="otwarta przestrzeń",OR(E21&gt;25,E21&lt;10)),"tak",IF(AND(D21="warunki atmosferyczne",E21&gt;28),"tak","nie"))))</f>
        <v/>
      </c>
      <c r="K21" s="6">
        <f>IF(OR(B21="",C21=""),"",IF(B21&lt;&gt;"pomieszczenie pracy","nie dotyczy",IF(C21="biurowa albo lekka fizyczna",18,14)))</f>
        <v/>
      </c>
    </row>
    <row r="22">
      <c r="A22" s="4" t="n"/>
      <c r="B22" s="4" t="n"/>
      <c r="C22" s="4" t="n"/>
      <c r="D22" s="4" t="n"/>
      <c r="E22" s="5" t="n"/>
      <c r="F22" s="6">
        <f>IF(OR(B22="",C22=""),"",IF(B22="otwarta przestrzeń",25,IF(C22="fizyczna powyżej progu wydatku",25,28)))</f>
        <v/>
      </c>
      <c r="G22" s="6">
        <f>IF(OR(B22="",C22=""),"",IF(B22="pomieszczenie pracy",35,IF(C22="fizyczna powyżej progu wydatku",32,"brak")))</f>
        <v/>
      </c>
      <c r="H22" s="6">
        <f>IF(OR(E22="",G22=""),"",IF(G22="brak","brak granicy",IF(D22&lt;&gt;"warunki atmosferyczne","limit wyłączony technologicznie",IF(E22&gt;G22,"ZAKAZ PRACY","w granicy"))))</f>
        <v/>
      </c>
      <c r="I22" s="7">
        <f>IF(OR(E22="",F22=""),"",IF(D22&lt;&gt;"warunki atmosferyczne","poza zakresem ust. 3 i 4",IF(E22&gt;F22,IF(B22="pomieszczenie pracy","rozwiązania techniczne albo organizacyjne","rozwiązania organizacyjne"),"brak")))</f>
        <v/>
      </c>
      <c r="J22" s="6">
        <f>IF(OR(B22="",C22="",E22=""),"",IF(C22="fizyczna powyżej progu wydatku","tak",IF(AND(B22="otwarta przestrzeń",OR(E22&gt;25,E22&lt;10)),"tak",IF(AND(D22="warunki atmosferyczne",E22&gt;28),"tak","nie"))))</f>
        <v/>
      </c>
      <c r="K22" s="6">
        <f>IF(OR(B22="",C22=""),"",IF(B22&lt;&gt;"pomieszczenie pracy","nie dotyczy",IF(C22="biurowa albo lekka fizyczna",18,14)))</f>
        <v/>
      </c>
    </row>
    <row r="23">
      <c r="A23" s="4" t="n"/>
      <c r="B23" s="4" t="n"/>
      <c r="C23" s="4" t="n"/>
      <c r="D23" s="4" t="n"/>
      <c r="E23" s="5" t="n"/>
      <c r="F23" s="6">
        <f>IF(OR(B23="",C23=""),"",IF(B23="otwarta przestrzeń",25,IF(C23="fizyczna powyżej progu wydatku",25,28)))</f>
        <v/>
      </c>
      <c r="G23" s="6">
        <f>IF(OR(B23="",C23=""),"",IF(B23="pomieszczenie pracy",35,IF(C23="fizyczna powyżej progu wydatku",32,"brak")))</f>
        <v/>
      </c>
      <c r="H23" s="6">
        <f>IF(OR(E23="",G23=""),"",IF(G23="brak","brak granicy",IF(D23&lt;&gt;"warunki atmosferyczne","limit wyłączony technologicznie",IF(E23&gt;G23,"ZAKAZ PRACY","w granicy"))))</f>
        <v/>
      </c>
      <c r="I23" s="7">
        <f>IF(OR(E23="",F23=""),"",IF(D23&lt;&gt;"warunki atmosferyczne","poza zakresem ust. 3 i 4",IF(E23&gt;F23,IF(B23="pomieszczenie pracy","rozwiązania techniczne albo organizacyjne","rozwiązania organizacyjne"),"brak")))</f>
        <v/>
      </c>
      <c r="J23" s="6">
        <f>IF(OR(B23="",C23="",E23=""),"",IF(C23="fizyczna powyżej progu wydatku","tak",IF(AND(B23="otwarta przestrzeń",OR(E23&gt;25,E23&lt;10)),"tak",IF(AND(D23="warunki atmosferyczne",E23&gt;28),"tak","nie"))))</f>
        <v/>
      </c>
      <c r="K23" s="6">
        <f>IF(OR(B23="",C23=""),"",IF(B23&lt;&gt;"pomieszczenie pracy","nie dotyczy",IF(C23="biurowa albo lekka fizyczna",18,14)))</f>
        <v/>
      </c>
    </row>
    <row r="24">
      <c r="A24" s="4" t="n"/>
      <c r="B24" s="4" t="n"/>
      <c r="C24" s="4" t="n"/>
      <c r="D24" s="4" t="n"/>
      <c r="E24" s="5" t="n"/>
      <c r="F24" s="6">
        <f>IF(OR(B24="",C24=""),"",IF(B24="otwarta przestrzeń",25,IF(C24="fizyczna powyżej progu wydatku",25,28)))</f>
        <v/>
      </c>
      <c r="G24" s="6">
        <f>IF(OR(B24="",C24=""),"",IF(B24="pomieszczenie pracy",35,IF(C24="fizyczna powyżej progu wydatku",32,"brak")))</f>
        <v/>
      </c>
      <c r="H24" s="6">
        <f>IF(OR(E24="",G24=""),"",IF(G24="brak","brak granicy",IF(D24&lt;&gt;"warunki atmosferyczne","limit wyłączony technologicznie",IF(E24&gt;G24,"ZAKAZ PRACY","w granicy"))))</f>
        <v/>
      </c>
      <c r="I24" s="7">
        <f>IF(OR(E24="",F24=""),"",IF(D24&lt;&gt;"warunki atmosferyczne","poza zakresem ust. 3 i 4",IF(E24&gt;F24,IF(B24="pomieszczenie pracy","rozwiązania techniczne albo organizacyjne","rozwiązania organizacyjne"),"brak")))</f>
        <v/>
      </c>
      <c r="J24" s="6">
        <f>IF(OR(B24="",C24="",E24=""),"",IF(C24="fizyczna powyżej progu wydatku","tak",IF(AND(B24="otwarta przestrzeń",OR(E24&gt;25,E24&lt;10)),"tak",IF(AND(D24="warunki atmosferyczne",E24&gt;28),"tak","nie"))))</f>
        <v/>
      </c>
      <c r="K24" s="6">
        <f>IF(OR(B24="",C24=""),"",IF(B24&lt;&gt;"pomieszczenie pracy","nie dotyczy",IF(C24="biurowa albo lekka fizyczna",18,14)))</f>
        <v/>
      </c>
    </row>
    <row r="25">
      <c r="A25" s="4" t="n"/>
      <c r="B25" s="4" t="n"/>
      <c r="C25" s="4" t="n"/>
      <c r="D25" s="4" t="n"/>
      <c r="E25" s="5" t="n"/>
      <c r="F25" s="6">
        <f>IF(OR(B25="",C25=""),"",IF(B25="otwarta przestrzeń",25,IF(C25="fizyczna powyżej progu wydatku",25,28)))</f>
        <v/>
      </c>
      <c r="G25" s="6">
        <f>IF(OR(B25="",C25=""),"",IF(B25="pomieszczenie pracy",35,IF(C25="fizyczna powyżej progu wydatku",32,"brak")))</f>
        <v/>
      </c>
      <c r="H25" s="6">
        <f>IF(OR(E25="",G25=""),"",IF(G25="brak","brak granicy",IF(D25&lt;&gt;"warunki atmosferyczne","limit wyłączony technologicznie",IF(E25&gt;G25,"ZAKAZ PRACY","w granicy"))))</f>
        <v/>
      </c>
      <c r="I25" s="7">
        <f>IF(OR(E25="",F25=""),"",IF(D25&lt;&gt;"warunki atmosferyczne","poza zakresem ust. 3 i 4",IF(E25&gt;F25,IF(B25="pomieszczenie pracy","rozwiązania techniczne albo organizacyjne","rozwiązania organizacyjne"),"brak")))</f>
        <v/>
      </c>
      <c r="J25" s="6">
        <f>IF(OR(B25="",C25="",E25=""),"",IF(C25="fizyczna powyżej progu wydatku","tak",IF(AND(B25="otwarta przestrzeń",OR(E25&gt;25,E25&lt;10)),"tak",IF(AND(D25="warunki atmosferyczne",E25&gt;28),"tak","nie"))))</f>
        <v/>
      </c>
      <c r="K25" s="6">
        <f>IF(OR(B25="",C25=""),"",IF(B25&lt;&gt;"pomieszczenie pracy","nie dotyczy",IF(C25="biurowa albo lekka fizyczna",18,14)))</f>
        <v/>
      </c>
    </row>
    <row r="26">
      <c r="A26" s="4" t="n"/>
      <c r="B26" s="4" t="n"/>
      <c r="C26" s="4" t="n"/>
      <c r="D26" s="4" t="n"/>
      <c r="E26" s="5" t="n"/>
      <c r="F26" s="6">
        <f>IF(OR(B26="",C26=""),"",IF(B26="otwarta przestrzeń",25,IF(C26="fizyczna powyżej progu wydatku",25,28)))</f>
        <v/>
      </c>
      <c r="G26" s="6">
        <f>IF(OR(B26="",C26=""),"",IF(B26="pomieszczenie pracy",35,IF(C26="fizyczna powyżej progu wydatku",32,"brak")))</f>
        <v/>
      </c>
      <c r="H26" s="6">
        <f>IF(OR(E26="",G26=""),"",IF(G26="brak","brak granicy",IF(D26&lt;&gt;"warunki atmosferyczne","limit wyłączony technologicznie",IF(E26&gt;G26,"ZAKAZ PRACY","w granicy"))))</f>
        <v/>
      </c>
      <c r="I26" s="7">
        <f>IF(OR(E26="",F26=""),"",IF(D26&lt;&gt;"warunki atmosferyczne","poza zakresem ust. 3 i 4",IF(E26&gt;F26,IF(B26="pomieszczenie pracy","rozwiązania techniczne albo organizacyjne","rozwiązania organizacyjne"),"brak")))</f>
        <v/>
      </c>
      <c r="J26" s="6">
        <f>IF(OR(B26="",C26="",E26=""),"",IF(C26="fizyczna powyżej progu wydatku","tak",IF(AND(B26="otwarta przestrzeń",OR(E26&gt;25,E26&lt;10)),"tak",IF(AND(D26="warunki atmosferyczne",E26&gt;28),"tak","nie"))))</f>
        <v/>
      </c>
      <c r="K26" s="6">
        <f>IF(OR(B26="",C26=""),"",IF(B26&lt;&gt;"pomieszczenie pracy","nie dotyczy",IF(C26="biurowa albo lekka fizyczna",18,14)))</f>
        <v/>
      </c>
    </row>
    <row r="27">
      <c r="A27" s="4" t="n"/>
      <c r="B27" s="4" t="n"/>
      <c r="C27" s="4" t="n"/>
      <c r="D27" s="4" t="n"/>
      <c r="E27" s="5" t="n"/>
      <c r="F27" s="6">
        <f>IF(OR(B27="",C27=""),"",IF(B27="otwarta przestrzeń",25,IF(C27="fizyczna powyżej progu wydatku",25,28)))</f>
        <v/>
      </c>
      <c r="G27" s="6">
        <f>IF(OR(B27="",C27=""),"",IF(B27="pomieszczenie pracy",35,IF(C27="fizyczna powyżej progu wydatku",32,"brak")))</f>
        <v/>
      </c>
      <c r="H27" s="6">
        <f>IF(OR(E27="",G27=""),"",IF(G27="brak","brak granicy",IF(D27&lt;&gt;"warunki atmosferyczne","limit wyłączony technologicznie",IF(E27&gt;G27,"ZAKAZ PRACY","w granicy"))))</f>
        <v/>
      </c>
      <c r="I27" s="7">
        <f>IF(OR(E27="",F27=""),"",IF(D27&lt;&gt;"warunki atmosferyczne","poza zakresem ust. 3 i 4",IF(E27&gt;F27,IF(B27="pomieszczenie pracy","rozwiązania techniczne albo organizacyjne","rozwiązania organizacyjne"),"brak")))</f>
        <v/>
      </c>
      <c r="J27" s="6">
        <f>IF(OR(B27="",C27="",E27=""),"",IF(C27="fizyczna powyżej progu wydatku","tak",IF(AND(B27="otwarta przestrzeń",OR(E27&gt;25,E27&lt;10)),"tak",IF(AND(D27="warunki atmosferyczne",E27&gt;28),"tak","nie"))))</f>
        <v/>
      </c>
      <c r="K27" s="6">
        <f>IF(OR(B27="",C27=""),"",IF(B27&lt;&gt;"pomieszczenie pracy","nie dotyczy",IF(C27="biurowa albo lekka fizyczna",18,14)))</f>
        <v/>
      </c>
    </row>
    <row r="28">
      <c r="A28" s="4" t="n"/>
      <c r="B28" s="4" t="n"/>
      <c r="C28" s="4" t="n"/>
      <c r="D28" s="4" t="n"/>
      <c r="E28" s="5" t="n"/>
      <c r="F28" s="6">
        <f>IF(OR(B28="",C28=""),"",IF(B28="otwarta przestrzeń",25,IF(C28="fizyczna powyżej progu wydatku",25,28)))</f>
        <v/>
      </c>
      <c r="G28" s="6">
        <f>IF(OR(B28="",C28=""),"",IF(B28="pomieszczenie pracy",35,IF(C28="fizyczna powyżej progu wydatku",32,"brak")))</f>
        <v/>
      </c>
      <c r="H28" s="6">
        <f>IF(OR(E28="",G28=""),"",IF(G28="brak","brak granicy",IF(D28&lt;&gt;"warunki atmosferyczne","limit wyłączony technologicznie",IF(E28&gt;G28,"ZAKAZ PRACY","w granicy"))))</f>
        <v/>
      </c>
      <c r="I28" s="7">
        <f>IF(OR(E28="",F28=""),"",IF(D28&lt;&gt;"warunki atmosferyczne","poza zakresem ust. 3 i 4",IF(E28&gt;F28,IF(B28="pomieszczenie pracy","rozwiązania techniczne albo organizacyjne","rozwiązania organizacyjne"),"brak")))</f>
        <v/>
      </c>
      <c r="J28" s="6">
        <f>IF(OR(B28="",C28="",E28=""),"",IF(C28="fizyczna powyżej progu wydatku","tak",IF(AND(B28="otwarta przestrzeń",OR(E28&gt;25,E28&lt;10)),"tak",IF(AND(D28="warunki atmosferyczne",E28&gt;28),"tak","nie"))))</f>
        <v/>
      </c>
      <c r="K28" s="6">
        <f>IF(OR(B28="",C28=""),"",IF(B28&lt;&gt;"pomieszczenie pracy","nie dotyczy",IF(C28="biurowa albo lekka fizyczna",18,14)))</f>
        <v/>
      </c>
    </row>
    <row r="29">
      <c r="A29" s="4" t="n"/>
      <c r="B29" s="4" t="n"/>
      <c r="C29" s="4" t="n"/>
      <c r="D29" s="4" t="n"/>
      <c r="E29" s="5" t="n"/>
      <c r="F29" s="6">
        <f>IF(OR(B29="",C29=""),"",IF(B29="otwarta przestrzeń",25,IF(C29="fizyczna powyżej progu wydatku",25,28)))</f>
        <v/>
      </c>
      <c r="G29" s="6">
        <f>IF(OR(B29="",C29=""),"",IF(B29="pomieszczenie pracy",35,IF(C29="fizyczna powyżej progu wydatku",32,"brak")))</f>
        <v/>
      </c>
      <c r="H29" s="6">
        <f>IF(OR(E29="",G29=""),"",IF(G29="brak","brak granicy",IF(D29&lt;&gt;"warunki atmosferyczne","limit wyłączony technologicznie",IF(E29&gt;G29,"ZAKAZ PRACY","w granicy"))))</f>
        <v/>
      </c>
      <c r="I29" s="7">
        <f>IF(OR(E29="",F29=""),"",IF(D29&lt;&gt;"warunki atmosferyczne","poza zakresem ust. 3 i 4",IF(E29&gt;F29,IF(B29="pomieszczenie pracy","rozwiązania techniczne albo organizacyjne","rozwiązania organizacyjne"),"brak")))</f>
        <v/>
      </c>
      <c r="J29" s="6">
        <f>IF(OR(B29="",C29="",E29=""),"",IF(C29="fizyczna powyżej progu wydatku","tak",IF(AND(B29="otwarta przestrzeń",OR(E29&gt;25,E29&lt;10)),"tak",IF(AND(D29="warunki atmosferyczne",E29&gt;28),"tak","nie"))))</f>
        <v/>
      </c>
      <c r="K29" s="6">
        <f>IF(OR(B29="",C29=""),"",IF(B29&lt;&gt;"pomieszczenie pracy","nie dotyczy",IF(C29="biurowa albo lekka fizyczna",18,14)))</f>
        <v/>
      </c>
    </row>
    <row r="30">
      <c r="A30" s="4" t="n"/>
      <c r="B30" s="4" t="n"/>
      <c r="C30" s="4" t="n"/>
      <c r="D30" s="4" t="n"/>
      <c r="E30" s="5" t="n"/>
      <c r="F30" s="6">
        <f>IF(OR(B30="",C30=""),"",IF(B30="otwarta przestrzeń",25,IF(C30="fizyczna powyżej progu wydatku",25,28)))</f>
        <v/>
      </c>
      <c r="G30" s="6">
        <f>IF(OR(B30="",C30=""),"",IF(B30="pomieszczenie pracy",35,IF(C30="fizyczna powyżej progu wydatku",32,"brak")))</f>
        <v/>
      </c>
      <c r="H30" s="6">
        <f>IF(OR(E30="",G30=""),"",IF(G30="brak","brak granicy",IF(D30&lt;&gt;"warunki atmosferyczne","limit wyłączony technologicznie",IF(E30&gt;G30,"ZAKAZ PRACY","w granicy"))))</f>
        <v/>
      </c>
      <c r="I30" s="7">
        <f>IF(OR(E30="",F30=""),"",IF(D30&lt;&gt;"warunki atmosferyczne","poza zakresem ust. 3 i 4",IF(E30&gt;F30,IF(B30="pomieszczenie pracy","rozwiązania techniczne albo organizacyjne","rozwiązania organizacyjne"),"brak")))</f>
        <v/>
      </c>
      <c r="J30" s="6">
        <f>IF(OR(B30="",C30="",E30=""),"",IF(C30="fizyczna powyżej progu wydatku","tak",IF(AND(B30="otwarta przestrzeń",OR(E30&gt;25,E30&lt;10)),"tak",IF(AND(D30="warunki atmosferyczne",E30&gt;28),"tak","nie"))))</f>
        <v/>
      </c>
      <c r="K30" s="6">
        <f>IF(OR(B30="",C30=""),"",IF(B30&lt;&gt;"pomieszczenie pracy","nie dotyczy",IF(C30="biurowa albo lekka fizyczna",18,14)))</f>
        <v/>
      </c>
    </row>
    <row r="31">
      <c r="A31" s="4" t="n"/>
      <c r="B31" s="4" t="n"/>
      <c r="C31" s="4" t="n"/>
      <c r="D31" s="4" t="n"/>
      <c r="E31" s="5" t="n"/>
      <c r="F31" s="6">
        <f>IF(OR(B31="",C31=""),"",IF(B31="otwarta przestrzeń",25,IF(C31="fizyczna powyżej progu wydatku",25,28)))</f>
        <v/>
      </c>
      <c r="G31" s="6">
        <f>IF(OR(B31="",C31=""),"",IF(B31="pomieszczenie pracy",35,IF(C31="fizyczna powyżej progu wydatku",32,"brak")))</f>
        <v/>
      </c>
      <c r="H31" s="6">
        <f>IF(OR(E31="",G31=""),"",IF(G31="brak","brak granicy",IF(D31&lt;&gt;"warunki atmosferyczne","limit wyłączony technologicznie",IF(E31&gt;G31,"ZAKAZ PRACY","w granicy"))))</f>
        <v/>
      </c>
      <c r="I31" s="7">
        <f>IF(OR(E31="",F31=""),"",IF(D31&lt;&gt;"warunki atmosferyczne","poza zakresem ust. 3 i 4",IF(E31&gt;F31,IF(B31="pomieszczenie pracy","rozwiązania techniczne albo organizacyjne","rozwiązania organizacyjne"),"brak")))</f>
        <v/>
      </c>
      <c r="J31" s="6">
        <f>IF(OR(B31="",C31="",E31=""),"",IF(C31="fizyczna powyżej progu wydatku","tak",IF(AND(B31="otwarta przestrzeń",OR(E31&gt;25,E31&lt;10)),"tak",IF(AND(D31="warunki atmosferyczne",E31&gt;28),"tak","nie"))))</f>
        <v/>
      </c>
      <c r="K31" s="6">
        <f>IF(OR(B31="",C31=""),"",IF(B31&lt;&gt;"pomieszczenie pracy","nie dotyczy",IF(C31="biurowa albo lekka fizyczna",18,14)))</f>
        <v/>
      </c>
    </row>
    <row r="32">
      <c r="A32" s="4" t="n"/>
      <c r="B32" s="4" t="n"/>
      <c r="C32" s="4" t="n"/>
      <c r="D32" s="4" t="n"/>
      <c r="E32" s="5" t="n"/>
      <c r="F32" s="6">
        <f>IF(OR(B32="",C32=""),"",IF(B32="otwarta przestrzeń",25,IF(C32="fizyczna powyżej progu wydatku",25,28)))</f>
        <v/>
      </c>
      <c r="G32" s="6">
        <f>IF(OR(B32="",C32=""),"",IF(B32="pomieszczenie pracy",35,IF(C32="fizyczna powyżej progu wydatku",32,"brak")))</f>
        <v/>
      </c>
      <c r="H32" s="6">
        <f>IF(OR(E32="",G32=""),"",IF(G32="brak","brak granicy",IF(D32&lt;&gt;"warunki atmosferyczne","limit wyłączony technologicznie",IF(E32&gt;G32,"ZAKAZ PRACY","w granicy"))))</f>
        <v/>
      </c>
      <c r="I32" s="7">
        <f>IF(OR(E32="",F32=""),"",IF(D32&lt;&gt;"warunki atmosferyczne","poza zakresem ust. 3 i 4",IF(E32&gt;F32,IF(B32="pomieszczenie pracy","rozwiązania techniczne albo organizacyjne","rozwiązania organizacyjne"),"brak")))</f>
        <v/>
      </c>
      <c r="J32" s="6">
        <f>IF(OR(B32="",C32="",E32=""),"",IF(C32="fizyczna powyżej progu wydatku","tak",IF(AND(B32="otwarta przestrzeń",OR(E32&gt;25,E32&lt;10)),"tak",IF(AND(D32="warunki atmosferyczne",E32&gt;28),"tak","nie"))))</f>
        <v/>
      </c>
      <c r="K32" s="6">
        <f>IF(OR(B32="",C32=""),"",IF(B32&lt;&gt;"pomieszczenie pracy","nie dotyczy",IF(C32="biurowa albo lekka fizyczna",18,14)))</f>
        <v/>
      </c>
    </row>
    <row r="33">
      <c r="A33" s="4" t="n"/>
      <c r="B33" s="4" t="n"/>
      <c r="C33" s="4" t="n"/>
      <c r="D33" s="4" t="n"/>
      <c r="E33" s="5" t="n"/>
      <c r="F33" s="6">
        <f>IF(OR(B33="",C33=""),"",IF(B33="otwarta przestrzeń",25,IF(C33="fizyczna powyżej progu wydatku",25,28)))</f>
        <v/>
      </c>
      <c r="G33" s="6">
        <f>IF(OR(B33="",C33=""),"",IF(B33="pomieszczenie pracy",35,IF(C33="fizyczna powyżej progu wydatku",32,"brak")))</f>
        <v/>
      </c>
      <c r="H33" s="6">
        <f>IF(OR(E33="",G33=""),"",IF(G33="brak","brak granicy",IF(D33&lt;&gt;"warunki atmosferyczne","limit wyłączony technologicznie",IF(E33&gt;G33,"ZAKAZ PRACY","w granicy"))))</f>
        <v/>
      </c>
      <c r="I33" s="7">
        <f>IF(OR(E33="",F33=""),"",IF(D33&lt;&gt;"warunki atmosferyczne","poza zakresem ust. 3 i 4",IF(E33&gt;F33,IF(B33="pomieszczenie pracy","rozwiązania techniczne albo organizacyjne","rozwiązania organizacyjne"),"brak")))</f>
        <v/>
      </c>
      <c r="J33" s="6">
        <f>IF(OR(B33="",C33="",E33=""),"",IF(C33="fizyczna powyżej progu wydatku","tak",IF(AND(B33="otwarta przestrzeń",OR(E33&gt;25,E33&lt;10)),"tak",IF(AND(D33="warunki atmosferyczne",E33&gt;28),"tak","nie"))))</f>
        <v/>
      </c>
      <c r="K33" s="6">
        <f>IF(OR(B33="",C33=""),"",IF(B33&lt;&gt;"pomieszczenie pracy","nie dotyczy",IF(C33="biurowa albo lekka fizyczna",18,14)))</f>
        <v/>
      </c>
    </row>
    <row r="34">
      <c r="A34" s="4" t="n"/>
      <c r="B34" s="4" t="n"/>
      <c r="C34" s="4" t="n"/>
      <c r="D34" s="4" t="n"/>
      <c r="E34" s="5" t="n"/>
      <c r="F34" s="6">
        <f>IF(OR(B34="",C34=""),"",IF(B34="otwarta przestrzeń",25,IF(C34="fizyczna powyżej progu wydatku",25,28)))</f>
        <v/>
      </c>
      <c r="G34" s="6">
        <f>IF(OR(B34="",C34=""),"",IF(B34="pomieszczenie pracy",35,IF(C34="fizyczna powyżej progu wydatku",32,"brak")))</f>
        <v/>
      </c>
      <c r="H34" s="6">
        <f>IF(OR(E34="",G34=""),"",IF(G34="brak","brak granicy",IF(D34&lt;&gt;"warunki atmosferyczne","limit wyłączony technologicznie",IF(E34&gt;G34,"ZAKAZ PRACY","w granicy"))))</f>
        <v/>
      </c>
      <c r="I34" s="7">
        <f>IF(OR(E34="",F34=""),"",IF(D34&lt;&gt;"warunki atmosferyczne","poza zakresem ust. 3 i 4",IF(E34&gt;F34,IF(B34="pomieszczenie pracy","rozwiązania techniczne albo organizacyjne","rozwiązania organizacyjne"),"brak")))</f>
        <v/>
      </c>
      <c r="J34" s="6">
        <f>IF(OR(B34="",C34="",E34=""),"",IF(C34="fizyczna powyżej progu wydatku","tak",IF(AND(B34="otwarta przestrzeń",OR(E34&gt;25,E34&lt;10)),"tak",IF(AND(D34="warunki atmosferyczne",E34&gt;28),"tak","nie"))))</f>
        <v/>
      </c>
      <c r="K34" s="6">
        <f>IF(OR(B34="",C34=""),"",IF(B34&lt;&gt;"pomieszczenie pracy","nie dotyczy",IF(C34="biurowa albo lekka fizyczna",18,14)))</f>
        <v/>
      </c>
    </row>
    <row r="35">
      <c r="A35" s="4" t="n"/>
      <c r="B35" s="4" t="n"/>
      <c r="C35" s="4" t="n"/>
      <c r="D35" s="4" t="n"/>
      <c r="E35" s="5" t="n"/>
      <c r="F35" s="6">
        <f>IF(OR(B35="",C35=""),"",IF(B35="otwarta przestrzeń",25,IF(C35="fizyczna powyżej progu wydatku",25,28)))</f>
        <v/>
      </c>
      <c r="G35" s="6">
        <f>IF(OR(B35="",C35=""),"",IF(B35="pomieszczenie pracy",35,IF(C35="fizyczna powyżej progu wydatku",32,"brak")))</f>
        <v/>
      </c>
      <c r="H35" s="6">
        <f>IF(OR(E35="",G35=""),"",IF(G35="brak","brak granicy",IF(D35&lt;&gt;"warunki atmosferyczne","limit wyłączony technologicznie",IF(E35&gt;G35,"ZAKAZ PRACY","w granicy"))))</f>
        <v/>
      </c>
      <c r="I35" s="7">
        <f>IF(OR(E35="",F35=""),"",IF(D35&lt;&gt;"warunki atmosferyczne","poza zakresem ust. 3 i 4",IF(E35&gt;F35,IF(B35="pomieszczenie pracy","rozwiązania techniczne albo organizacyjne","rozwiązania organizacyjne"),"brak")))</f>
        <v/>
      </c>
      <c r="J35" s="6">
        <f>IF(OR(B35="",C35="",E35=""),"",IF(C35="fizyczna powyżej progu wydatku","tak",IF(AND(B35="otwarta przestrzeń",OR(E35&gt;25,E35&lt;10)),"tak",IF(AND(D35="warunki atmosferyczne",E35&gt;28),"tak","nie"))))</f>
        <v/>
      </c>
      <c r="K35" s="6">
        <f>IF(OR(B35="",C35=""),"",IF(B35&lt;&gt;"pomieszczenie pracy","nie dotyczy",IF(C35="biurowa albo lekka fizyczna",18,14)))</f>
        <v/>
      </c>
    </row>
    <row r="36">
      <c r="A36" s="4" t="n"/>
      <c r="B36" s="4" t="n"/>
      <c r="C36" s="4" t="n"/>
      <c r="D36" s="4" t="n"/>
      <c r="E36" s="5" t="n"/>
      <c r="F36" s="6">
        <f>IF(OR(B36="",C36=""),"",IF(B36="otwarta przestrzeń",25,IF(C36="fizyczna powyżej progu wydatku",25,28)))</f>
        <v/>
      </c>
      <c r="G36" s="6">
        <f>IF(OR(B36="",C36=""),"",IF(B36="pomieszczenie pracy",35,IF(C36="fizyczna powyżej progu wydatku",32,"brak")))</f>
        <v/>
      </c>
      <c r="H36" s="6">
        <f>IF(OR(E36="",G36=""),"",IF(G36="brak","brak granicy",IF(D36&lt;&gt;"warunki atmosferyczne","limit wyłączony technologicznie",IF(E36&gt;G36,"ZAKAZ PRACY","w granicy"))))</f>
        <v/>
      </c>
      <c r="I36" s="7">
        <f>IF(OR(E36="",F36=""),"",IF(D36&lt;&gt;"warunki atmosferyczne","poza zakresem ust. 3 i 4",IF(E36&gt;F36,IF(B36="pomieszczenie pracy","rozwiązania techniczne albo organizacyjne","rozwiązania organizacyjne"),"brak")))</f>
        <v/>
      </c>
      <c r="J36" s="6">
        <f>IF(OR(B36="",C36="",E36=""),"",IF(C36="fizyczna powyżej progu wydatku","tak",IF(AND(B36="otwarta przestrzeń",OR(E36&gt;25,E36&lt;10)),"tak",IF(AND(D36="warunki atmosferyczne",E36&gt;28),"tak","nie"))))</f>
        <v/>
      </c>
      <c r="K36" s="6">
        <f>IF(OR(B36="",C36=""),"",IF(B36&lt;&gt;"pomieszczenie pracy","nie dotyczy",IF(C36="biurowa albo lekka fizyczna",18,14)))</f>
        <v/>
      </c>
    </row>
    <row r="37">
      <c r="A37" s="4" t="n"/>
      <c r="B37" s="4" t="n"/>
      <c r="C37" s="4" t="n"/>
      <c r="D37" s="4" t="n"/>
      <c r="E37" s="5" t="n"/>
      <c r="F37" s="6">
        <f>IF(OR(B37="",C37=""),"",IF(B37="otwarta przestrzeń",25,IF(C37="fizyczna powyżej progu wydatku",25,28)))</f>
        <v/>
      </c>
      <c r="G37" s="6">
        <f>IF(OR(B37="",C37=""),"",IF(B37="pomieszczenie pracy",35,IF(C37="fizyczna powyżej progu wydatku",32,"brak")))</f>
        <v/>
      </c>
      <c r="H37" s="6">
        <f>IF(OR(E37="",G37=""),"",IF(G37="brak","brak granicy",IF(D37&lt;&gt;"warunki atmosferyczne","limit wyłączony technologicznie",IF(E37&gt;G37,"ZAKAZ PRACY","w granicy"))))</f>
        <v/>
      </c>
      <c r="I37" s="7">
        <f>IF(OR(E37="",F37=""),"",IF(D37&lt;&gt;"warunki atmosferyczne","poza zakresem ust. 3 i 4",IF(E37&gt;F37,IF(B37="pomieszczenie pracy","rozwiązania techniczne albo organizacyjne","rozwiązania organizacyjne"),"brak")))</f>
        <v/>
      </c>
      <c r="J37" s="6">
        <f>IF(OR(B37="",C37="",E37=""),"",IF(C37="fizyczna powyżej progu wydatku","tak",IF(AND(B37="otwarta przestrzeń",OR(E37&gt;25,E37&lt;10)),"tak",IF(AND(D37="warunki atmosferyczne",E37&gt;28),"tak","nie"))))</f>
        <v/>
      </c>
      <c r="K37" s="6">
        <f>IF(OR(B37="",C37=""),"",IF(B37&lt;&gt;"pomieszczenie pracy","nie dotyczy",IF(C37="biurowa albo lekka fizyczna",18,14)))</f>
        <v/>
      </c>
    </row>
    <row r="38">
      <c r="A38" s="4" t="n"/>
      <c r="B38" s="4" t="n"/>
      <c r="C38" s="4" t="n"/>
      <c r="D38" s="4" t="n"/>
      <c r="E38" s="5" t="n"/>
      <c r="F38" s="6">
        <f>IF(OR(B38="",C38=""),"",IF(B38="otwarta przestrzeń",25,IF(C38="fizyczna powyżej progu wydatku",25,28)))</f>
        <v/>
      </c>
      <c r="G38" s="6">
        <f>IF(OR(B38="",C38=""),"",IF(B38="pomieszczenie pracy",35,IF(C38="fizyczna powyżej progu wydatku",32,"brak")))</f>
        <v/>
      </c>
      <c r="H38" s="6">
        <f>IF(OR(E38="",G38=""),"",IF(G38="brak","brak granicy",IF(D38&lt;&gt;"warunki atmosferyczne","limit wyłączony technologicznie",IF(E38&gt;G38,"ZAKAZ PRACY","w granicy"))))</f>
        <v/>
      </c>
      <c r="I38" s="7">
        <f>IF(OR(E38="",F38=""),"",IF(D38&lt;&gt;"warunki atmosferyczne","poza zakresem ust. 3 i 4",IF(E38&gt;F38,IF(B38="pomieszczenie pracy","rozwiązania techniczne albo organizacyjne","rozwiązania organizacyjne"),"brak")))</f>
        <v/>
      </c>
      <c r="J38" s="6">
        <f>IF(OR(B38="",C38="",E38=""),"",IF(C38="fizyczna powyżej progu wydatku","tak",IF(AND(B38="otwarta przestrzeń",OR(E38&gt;25,E38&lt;10)),"tak",IF(AND(D38="warunki atmosferyczne",E38&gt;28),"tak","nie"))))</f>
        <v/>
      </c>
      <c r="K38" s="6">
        <f>IF(OR(B38="",C38=""),"",IF(B38&lt;&gt;"pomieszczenie pracy","nie dotyczy",IF(C38="biurowa albo lekka fizyczna",18,14)))</f>
        <v/>
      </c>
    </row>
    <row r="39">
      <c r="A39" s="4" t="n"/>
      <c r="B39" s="4" t="n"/>
      <c r="C39" s="4" t="n"/>
      <c r="D39" s="4" t="n"/>
      <c r="E39" s="5" t="n"/>
      <c r="F39" s="6">
        <f>IF(OR(B39="",C39=""),"",IF(B39="otwarta przestrzeń",25,IF(C39="fizyczna powyżej progu wydatku",25,28)))</f>
        <v/>
      </c>
      <c r="G39" s="6">
        <f>IF(OR(B39="",C39=""),"",IF(B39="pomieszczenie pracy",35,IF(C39="fizyczna powyżej progu wydatku",32,"brak")))</f>
        <v/>
      </c>
      <c r="H39" s="6">
        <f>IF(OR(E39="",G39=""),"",IF(G39="brak","brak granicy",IF(D39&lt;&gt;"warunki atmosferyczne","limit wyłączony technologicznie",IF(E39&gt;G39,"ZAKAZ PRACY","w granicy"))))</f>
        <v/>
      </c>
      <c r="I39" s="7">
        <f>IF(OR(E39="",F39=""),"",IF(D39&lt;&gt;"warunki atmosferyczne","poza zakresem ust. 3 i 4",IF(E39&gt;F39,IF(B39="pomieszczenie pracy","rozwiązania techniczne albo organizacyjne","rozwiązania organizacyjne"),"brak")))</f>
        <v/>
      </c>
      <c r="J39" s="6">
        <f>IF(OR(B39="",C39="",E39=""),"",IF(C39="fizyczna powyżej progu wydatku","tak",IF(AND(B39="otwarta przestrzeń",OR(E39&gt;25,E39&lt;10)),"tak",IF(AND(D39="warunki atmosferyczne",E39&gt;28),"tak","nie"))))</f>
        <v/>
      </c>
      <c r="K39" s="6">
        <f>IF(OR(B39="",C39=""),"",IF(B39&lt;&gt;"pomieszczenie pracy","nie dotyczy",IF(C39="biurowa albo lekka fizyczna",18,14)))</f>
        <v/>
      </c>
    </row>
    <row r="40">
      <c r="A40" s="4" t="n"/>
      <c r="B40" s="4" t="n"/>
      <c r="C40" s="4" t="n"/>
      <c r="D40" s="4" t="n"/>
      <c r="E40" s="5" t="n"/>
      <c r="F40" s="6">
        <f>IF(OR(B40="",C40=""),"",IF(B40="otwarta przestrzeń",25,IF(C40="fizyczna powyżej progu wydatku",25,28)))</f>
        <v/>
      </c>
      <c r="G40" s="6">
        <f>IF(OR(B40="",C40=""),"",IF(B40="pomieszczenie pracy",35,IF(C40="fizyczna powyżej progu wydatku",32,"brak")))</f>
        <v/>
      </c>
      <c r="H40" s="6">
        <f>IF(OR(E40="",G40=""),"",IF(G40="brak","brak granicy",IF(D40&lt;&gt;"warunki atmosferyczne","limit wyłączony technologicznie",IF(E40&gt;G40,"ZAKAZ PRACY","w granicy"))))</f>
        <v/>
      </c>
      <c r="I40" s="7">
        <f>IF(OR(E40="",F40=""),"",IF(D40&lt;&gt;"warunki atmosferyczne","poza zakresem ust. 3 i 4",IF(E40&gt;F40,IF(B40="pomieszczenie pracy","rozwiązania techniczne albo organizacyjne","rozwiązania organizacyjne"),"brak")))</f>
        <v/>
      </c>
      <c r="J40" s="6">
        <f>IF(OR(B40="",C40="",E40=""),"",IF(C40="fizyczna powyżej progu wydatku","tak",IF(AND(B40="otwarta przestrzeń",OR(E40&gt;25,E40&lt;10)),"tak",IF(AND(D40="warunki atmosferyczne",E40&gt;28),"tak","nie"))))</f>
        <v/>
      </c>
      <c r="K40" s="6">
        <f>IF(OR(B40="",C40=""),"",IF(B40&lt;&gt;"pomieszczenie pracy","nie dotyczy",IF(C40="biurowa albo lekka fizyczna",18,14)))</f>
        <v/>
      </c>
    </row>
    <row r="41">
      <c r="A41" s="4" t="n"/>
      <c r="B41" s="4" t="n"/>
      <c r="C41" s="4" t="n"/>
      <c r="D41" s="4" t="n"/>
      <c r="E41" s="5" t="n"/>
      <c r="F41" s="6">
        <f>IF(OR(B41="",C41=""),"",IF(B41="otwarta przestrzeń",25,IF(C41="fizyczna powyżej progu wydatku",25,28)))</f>
        <v/>
      </c>
      <c r="G41" s="6">
        <f>IF(OR(B41="",C41=""),"",IF(B41="pomieszczenie pracy",35,IF(C41="fizyczna powyżej progu wydatku",32,"brak")))</f>
        <v/>
      </c>
      <c r="H41" s="6">
        <f>IF(OR(E41="",G41=""),"",IF(G41="brak","brak granicy",IF(D41&lt;&gt;"warunki atmosferyczne","limit wyłączony technologicznie",IF(E41&gt;G41,"ZAKAZ PRACY","w granicy"))))</f>
        <v/>
      </c>
      <c r="I41" s="7">
        <f>IF(OR(E41="",F41=""),"",IF(D41&lt;&gt;"warunki atmosferyczne","poza zakresem ust. 3 i 4",IF(E41&gt;F41,IF(B41="pomieszczenie pracy","rozwiązania techniczne albo organizacyjne","rozwiązania organizacyjne"),"brak")))</f>
        <v/>
      </c>
      <c r="J41" s="6">
        <f>IF(OR(B41="",C41="",E41=""),"",IF(C41="fizyczna powyżej progu wydatku","tak",IF(AND(B41="otwarta przestrzeń",OR(E41&gt;25,E41&lt;10)),"tak",IF(AND(D41="warunki atmosferyczne",E41&gt;28),"tak","nie"))))</f>
        <v/>
      </c>
      <c r="K41" s="6">
        <f>IF(OR(B41="",C41=""),"",IF(B41&lt;&gt;"pomieszczenie pracy","nie dotyczy",IF(C41="biurowa albo lekka fizyczna",18,14)))</f>
        <v/>
      </c>
    </row>
    <row r="42">
      <c r="A42" s="4" t="n"/>
      <c r="B42" s="4" t="n"/>
      <c r="C42" s="4" t="n"/>
      <c r="D42" s="4" t="n"/>
      <c r="E42" s="5" t="n"/>
      <c r="F42" s="6">
        <f>IF(OR(B42="",C42=""),"",IF(B42="otwarta przestrzeń",25,IF(C42="fizyczna powyżej progu wydatku",25,28)))</f>
        <v/>
      </c>
      <c r="G42" s="6">
        <f>IF(OR(B42="",C42=""),"",IF(B42="pomieszczenie pracy",35,IF(C42="fizyczna powyżej progu wydatku",32,"brak")))</f>
        <v/>
      </c>
      <c r="H42" s="6">
        <f>IF(OR(E42="",G42=""),"",IF(G42="brak","brak granicy",IF(D42&lt;&gt;"warunki atmosferyczne","limit wyłączony technologicznie",IF(E42&gt;G42,"ZAKAZ PRACY","w granicy"))))</f>
        <v/>
      </c>
      <c r="I42" s="7">
        <f>IF(OR(E42="",F42=""),"",IF(D42&lt;&gt;"warunki atmosferyczne","poza zakresem ust. 3 i 4",IF(E42&gt;F42,IF(B42="pomieszczenie pracy","rozwiązania techniczne albo organizacyjne","rozwiązania organizacyjne"),"brak")))</f>
        <v/>
      </c>
      <c r="J42" s="6">
        <f>IF(OR(B42="",C42="",E42=""),"",IF(C42="fizyczna powyżej progu wydatku","tak",IF(AND(B42="otwarta przestrzeń",OR(E42&gt;25,E42&lt;10)),"tak",IF(AND(D42="warunki atmosferyczne",E42&gt;28),"tak","nie"))))</f>
        <v/>
      </c>
      <c r="K42" s="6">
        <f>IF(OR(B42="",C42=""),"",IF(B42&lt;&gt;"pomieszczenie pracy","nie dotyczy",IF(C42="biurowa albo lekka fizyczna",18,14)))</f>
        <v/>
      </c>
    </row>
    <row r="43">
      <c r="A43" s="4" t="n"/>
      <c r="B43" s="4" t="n"/>
      <c r="C43" s="4" t="n"/>
      <c r="D43" s="4" t="n"/>
      <c r="E43" s="5" t="n"/>
      <c r="F43" s="6">
        <f>IF(OR(B43="",C43=""),"",IF(B43="otwarta przestrzeń",25,IF(C43="fizyczna powyżej progu wydatku",25,28)))</f>
        <v/>
      </c>
      <c r="G43" s="6">
        <f>IF(OR(B43="",C43=""),"",IF(B43="pomieszczenie pracy",35,IF(C43="fizyczna powyżej progu wydatku",32,"brak")))</f>
        <v/>
      </c>
      <c r="H43" s="6">
        <f>IF(OR(E43="",G43=""),"",IF(G43="brak","brak granicy",IF(D43&lt;&gt;"warunki atmosferyczne","limit wyłączony technologicznie",IF(E43&gt;G43,"ZAKAZ PRACY","w granicy"))))</f>
        <v/>
      </c>
      <c r="I43" s="7">
        <f>IF(OR(E43="",F43=""),"",IF(D43&lt;&gt;"warunki atmosferyczne","poza zakresem ust. 3 i 4",IF(E43&gt;F43,IF(B43="pomieszczenie pracy","rozwiązania techniczne albo organizacyjne","rozwiązania organizacyjne"),"brak")))</f>
        <v/>
      </c>
      <c r="J43" s="6">
        <f>IF(OR(B43="",C43="",E43=""),"",IF(C43="fizyczna powyżej progu wydatku","tak",IF(AND(B43="otwarta przestrzeń",OR(E43&gt;25,E43&lt;10)),"tak",IF(AND(D43="warunki atmosferyczne",E43&gt;28),"tak","nie"))))</f>
        <v/>
      </c>
      <c r="K43" s="6">
        <f>IF(OR(B43="",C43=""),"",IF(B43&lt;&gt;"pomieszczenie pracy","nie dotyczy",IF(C43="biurowa albo lekka fizyczna",18,14)))</f>
        <v/>
      </c>
    </row>
    <row r="44">
      <c r="A44" s="4" t="n"/>
      <c r="B44" s="4" t="n"/>
      <c r="C44" s="4" t="n"/>
      <c r="D44" s="4" t="n"/>
      <c r="E44" s="5" t="n"/>
      <c r="F44" s="6">
        <f>IF(OR(B44="",C44=""),"",IF(B44="otwarta przestrzeń",25,IF(C44="fizyczna powyżej progu wydatku",25,28)))</f>
        <v/>
      </c>
      <c r="G44" s="6">
        <f>IF(OR(B44="",C44=""),"",IF(B44="pomieszczenie pracy",35,IF(C44="fizyczna powyżej progu wydatku",32,"brak")))</f>
        <v/>
      </c>
      <c r="H44" s="6">
        <f>IF(OR(E44="",G44=""),"",IF(G44="brak","brak granicy",IF(D44&lt;&gt;"warunki atmosferyczne","limit wyłączony technologicznie",IF(E44&gt;G44,"ZAKAZ PRACY","w granicy"))))</f>
        <v/>
      </c>
      <c r="I44" s="7">
        <f>IF(OR(E44="",F44=""),"",IF(D44&lt;&gt;"warunki atmosferyczne","poza zakresem ust. 3 i 4",IF(E44&gt;F44,IF(B44="pomieszczenie pracy","rozwiązania techniczne albo organizacyjne","rozwiązania organizacyjne"),"brak")))</f>
        <v/>
      </c>
      <c r="J44" s="6">
        <f>IF(OR(B44="",C44="",E44=""),"",IF(C44="fizyczna powyżej progu wydatku","tak",IF(AND(B44="otwarta przestrzeń",OR(E44&gt;25,E44&lt;10)),"tak",IF(AND(D44="warunki atmosferyczne",E44&gt;28),"tak","nie"))))</f>
        <v/>
      </c>
      <c r="K44" s="6">
        <f>IF(OR(B44="",C44=""),"",IF(B44&lt;&gt;"pomieszczenie pracy","nie dotyczy",IF(C44="biurowa albo lekka fizyczna",18,14)))</f>
        <v/>
      </c>
    </row>
    <row r="45">
      <c r="A45" s="4" t="n"/>
      <c r="B45" s="4" t="n"/>
      <c r="C45" s="4" t="n"/>
      <c r="D45" s="4" t="n"/>
      <c r="E45" s="5" t="n"/>
      <c r="F45" s="6">
        <f>IF(OR(B45="",C45=""),"",IF(B45="otwarta przestrzeń",25,IF(C45="fizyczna powyżej progu wydatku",25,28)))</f>
        <v/>
      </c>
      <c r="G45" s="6">
        <f>IF(OR(B45="",C45=""),"",IF(B45="pomieszczenie pracy",35,IF(C45="fizyczna powyżej progu wydatku",32,"brak")))</f>
        <v/>
      </c>
      <c r="H45" s="6">
        <f>IF(OR(E45="",G45=""),"",IF(G45="brak","brak granicy",IF(D45&lt;&gt;"warunki atmosferyczne","limit wyłączony technologicznie",IF(E45&gt;G45,"ZAKAZ PRACY","w granicy"))))</f>
        <v/>
      </c>
      <c r="I45" s="7">
        <f>IF(OR(E45="",F45=""),"",IF(D45&lt;&gt;"warunki atmosferyczne","poza zakresem ust. 3 i 4",IF(E45&gt;F45,IF(B45="pomieszczenie pracy","rozwiązania techniczne albo organizacyjne","rozwiązania organizacyjne"),"brak")))</f>
        <v/>
      </c>
      <c r="J45" s="6">
        <f>IF(OR(B45="",C45="",E45=""),"",IF(C45="fizyczna powyżej progu wydatku","tak",IF(AND(B45="otwarta przestrzeń",OR(E45&gt;25,E45&lt;10)),"tak",IF(AND(D45="warunki atmosferyczne",E45&gt;28),"tak","nie"))))</f>
        <v/>
      </c>
      <c r="K45" s="6">
        <f>IF(OR(B45="",C45=""),"",IF(B45&lt;&gt;"pomieszczenie pracy","nie dotyczy",IF(C45="biurowa albo lekka fizyczna",18,14)))</f>
        <v/>
      </c>
    </row>
  </sheetData>
  <autoFilter ref="A5:K45"/>
  <mergeCells count="2">
    <mergeCell ref="A2:K2"/>
    <mergeCell ref="A1:K1"/>
  </mergeCells>
  <dataValidations count="3">
    <dataValidation sqref="B6:B45" showDropDown="0" showInputMessage="0" showErrorMessage="0" allowBlank="1" type="list">
      <formula1>"pomieszczenie pracy,otwarta przestrzeń"</formula1>
    </dataValidation>
    <dataValidation sqref="C6:C45" showDropDown="0" showInputMessage="0" showErrorMessage="0" allowBlank="1" type="list">
      <formula1>"biurowa albo lekka fizyczna,fizyczna poniżej progu wydatku,fizyczna powyżej progu wydatku"</formula1>
    </dataValidation>
    <dataValidation sqref="D6:D45" showDropDown="0" showInputMessage="0" showErrorMessage="0" allowBlank="1" type="list">
      <formula1>"warunki atmosferyczne,procesy technologiczne"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18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16" customWidth="1" min="3" max="3"/>
    <col width="70" customWidth="1" min="4" max="4"/>
  </cols>
  <sheetData>
    <row r="1" ht="24" customHeight="1">
      <c r="A1" s="1" t="inlineStr">
        <is>
          <t>Progi użyte w kalkulatorze</t>
        </is>
      </c>
    </row>
    <row r="2" ht="34" customHeight="1">
      <c r="A2" s="2" t="inlineStr">
        <is>
          <t>Każda wartość ma jedno miejsce zapisu w rejestrze faktów kontrolowanych portalu. Zmiana przepisu jest jedną zmianą w rejestrze i przebudową arkusza.</t>
        </is>
      </c>
    </row>
    <row r="4" ht="40" customHeight="1">
      <c r="A4" s="3" t="inlineStr">
        <is>
          <t>Fakt</t>
        </is>
      </c>
      <c r="B4" s="3" t="inlineStr">
        <is>
          <t>Wartość</t>
        </is>
      </c>
      <c r="C4" s="3" t="inlineStr">
        <is>
          <t>Obowiązuje od</t>
        </is>
      </c>
      <c r="D4" s="3" t="inlineStr">
        <is>
          <t>Podstawa prawna</t>
        </is>
      </c>
    </row>
    <row r="5" ht="30" customHeight="1">
      <c r="A5" s="8" t="inlineStr">
        <is>
          <t>Górna granica temperatury w pomieszczeniach pracy od 11 stycznia 2027 r</t>
        </is>
      </c>
      <c r="B5" s="8" t="inlineStr">
        <is>
          <t>niewyższa niż 35 °C (308 K)</t>
        </is>
      </c>
      <c r="C5" s="9" t="inlineStr">
        <is>
          <t>11 stycznia 2027 r.</t>
        </is>
      </c>
      <c r="D5" s="8" t="inlineStr">
        <is>
          <t>§ 30a ust. 1 zdanie pierwsze rozporządzenia Ministra Pracy i Polityki Socjalnej z 26 września 1997 r. w sprawie ogólnych przepisów bezpieczeństwa i higieny pracy, w brzmieniu nadanym rozporządzeniem z 9 lipca 2026 r. (Dz. U. poz. 927)</t>
        </is>
      </c>
    </row>
    <row r="6" ht="30" customHeight="1">
      <c r="A6" s="8" t="inlineStr">
        <is>
          <t>Górna granica temperatury przy pracach na otwartej przestrzeni związanych z wysiłkiem fizycznym powyżej progu wydatku energetycznego, od 11 stycznia 2027 r</t>
        </is>
      </c>
      <c r="B6" s="8" t="inlineStr">
        <is>
          <t>niewyższa niż 32 °C (305 K)</t>
        </is>
      </c>
      <c r="C6" s="9" t="inlineStr">
        <is>
          <t>11 stycznia 2027 r.</t>
        </is>
      </c>
      <c r="D6" s="8" t="inlineStr">
        <is>
          <t>§ 30a ust. 1 zdanie drugie rozporządzenia o ogólnych przepisach bezpieczeństwa i higieny pracy, w brzmieniu nadanym rozporządzeniem z 9 lipca 2026 r. (Dz. U. poz. 927)</t>
        </is>
      </c>
    </row>
    <row r="7" ht="30" customHeight="1">
      <c r="A7" s="8" t="inlineStr">
        <is>
          <t>Próg, po przekroczeniu którego pracodawca ma obowiązek zastosować rozwiązania techniczne albo organizacyjne w pomieszczeniu pracy</t>
        </is>
      </c>
      <c r="B7" s="8" t="inlineStr">
        <is>
          <t>przekroczenie 28 °C (301 K)</t>
        </is>
      </c>
      <c r="C7" s="9" t="inlineStr">
        <is>
          <t>11 stycznia 2027 r.</t>
        </is>
      </c>
      <c r="D7" s="8" t="inlineStr">
        <is>
          <t>§ 30a ust. 3 rozporządzenia o ogólnych przepisach bezpieczeństwa i higieny pracy (Dz. U. poz. 927) oraz § 4 ust. 1 pkt 5 rozporządzenia Rady Ministrów z 28 maja 1996 r. w sprawie profilaktycznych posiłków i napojów</t>
        </is>
      </c>
    </row>
    <row r="8" ht="30" customHeight="1">
      <c r="A8" s="8" t="inlineStr">
        <is>
          <t>Próg uruchamiający obowiązki pracodawcy w dwóch sytuacjach: w pomieszczeniu pracy przy pracach z wysiłkiem fizycznym powyżej progu wydatku energetycznego oraz przy każdej pracy na otwartej przestrzeni</t>
        </is>
      </c>
      <c r="B8" s="8" t="inlineStr">
        <is>
          <t>przekroczenie 25 °C (298 K)</t>
        </is>
      </c>
      <c r="C8" s="9" t="inlineStr">
        <is>
          <t>11 stycznia 2027 r.</t>
        </is>
      </c>
      <c r="D8" s="8" t="inlineStr">
        <is>
          <t>§ 30a ust. 3 i 4 rozporządzenia o ogólnych przepisach bezpieczeństwa i higieny pracy (Dz. U. poz. 927) oraz § 4 ust. 1 pkt 3 rozporządzenia Rady Ministrów z 28 maja 1996 r. w sprawie profilaktycznych posiłków i napojów</t>
        </is>
      </c>
    </row>
    <row r="9" ht="30" customHeight="1">
      <c r="A9" s="8" t="inlineStr">
        <is>
          <t>Dolna granica temperatury w pomieszczeniach pracy</t>
        </is>
      </c>
      <c r="B9" s="8" t="inlineStr">
        <is>
          <t>nie niższa niż 14 °C (287 K)</t>
        </is>
      </c>
      <c r="C9" s="9" t="inlineStr">
        <is>
          <t>24 kwietnia 1998 r.</t>
        </is>
      </c>
      <c r="D9" s="8" t="inlineStr">
        <is>
          <t>§ 30 zdanie pierwsze rozporządzenia o ogólnych przepisach bezpieczeństwa i higieny pracy</t>
        </is>
      </c>
    </row>
    <row r="10" ht="30" customHeight="1">
      <c r="A10" s="8" t="inlineStr">
        <is>
          <t>Dolna granica temperatury w pomieszczeniach, w których wykonywana jest lekka praca fizyczna, oraz w pomieszczeniach biurowych</t>
        </is>
      </c>
      <c r="B10" s="8" t="inlineStr">
        <is>
          <t>nie niższa niż 18 °C (291 K)</t>
        </is>
      </c>
      <c r="C10" s="9" t="inlineStr">
        <is>
          <t>24 kwietnia 1998 r.</t>
        </is>
      </c>
      <c r="D10" s="8" t="inlineStr">
        <is>
          <t>§ 30 zdanie drugie rozporządzenia o ogólnych przepisach bezpieczeństwa i higieny pracy</t>
        </is>
      </c>
    </row>
    <row r="11" ht="30" customHeight="1">
      <c r="A11" s="8" t="inlineStr">
        <is>
          <t>Próg efektywnego wydatku energetycznego w ciągu zmiany roboczej, który w § 30a decyduje o zastosowaniu ostrzejszego limitu temperatury i niższego progu obowiązków</t>
        </is>
      </c>
      <c r="B11" s="8" t="inlineStr">
        <is>
          <t>powyżej 1500 kcal (6280 kJ) u mężczyzn i 1000 kcal (4187 kJ) u kobiet</t>
        </is>
      </c>
      <c r="C11" s="9" t="inlineStr">
        <is>
          <t>2 czerwca 1996 r.</t>
        </is>
      </c>
      <c r="D11" s="8" t="inlineStr">
        <is>
          <t>§ 30a ust. 1 i 3 rozporządzenia o ogólnych przepisach bezpieczeństwa i higieny pracy (Dz. U. poz. 927) oraz § 3 ust. 1 pkt 2 i 3 i § 4 ust. 1 pkt 4 rozporządzenia Rady Ministrów z 28 maja 1996 r. w sprawie profilaktycznych posiłków i napojów</t>
        </is>
      </c>
    </row>
    <row r="12" ht="30" customHeight="1">
      <c r="A12" s="8" t="inlineStr">
        <is>
          <t>Próg efektywnego wydatku energetycznego, po przekroczeniu którego pracodawca zapewnia posiłek profilaktyczny bez żadnego warunku dotyczącego temperatury</t>
        </is>
      </c>
      <c r="B12" s="8" t="inlineStr">
        <is>
          <t>powyżej 2000 kcal (8374 kJ) u mężczyzn i powyżej 1100 kcal (4605 kJ) u kobiet</t>
        </is>
      </c>
      <c r="C12" s="9" t="inlineStr">
        <is>
          <t>2 czerwca 1996 r.</t>
        </is>
      </c>
      <c r="D12" s="8" t="inlineStr">
        <is>
          <t>§ 3 ust. 1 pkt 1 rozporządzenia Rady Ministrów z 28 maja 1996 r. w sprawie profilaktycznych posiłków i napojów</t>
        </is>
      </c>
    </row>
    <row r="13" ht="30" customHeight="1">
      <c r="A13" s="8" t="inlineStr">
        <is>
          <t>Data wejścia w życie § 30a rozporządzenia o ogólnych przepisach bezpieczeństwa i higieny pracy, czyli pierwszych w polskim prawie pracy górnych limitów temperatury</t>
        </is>
      </c>
      <c r="B13" s="8" t="inlineStr">
        <is>
          <t>11 stycznia 2027 r.</t>
        </is>
      </c>
      <c r="C13" s="9" t="inlineStr">
        <is>
          <t>11 stycznia 2027 r.</t>
        </is>
      </c>
      <c r="D13" s="8" t="inlineStr">
        <is>
          <t>§ 2 rozporządzenia Ministra Rodziny, Pracy i Polityki Społecznej z 9 lipca 2026 r. zmieniającego rozporządzenie w sprawie ogólnych przepisów bezpieczeństwa i higieny pracy (Dz. U. poz. 927)</t>
        </is>
      </c>
    </row>
    <row r="14" ht="30" customHeight="1">
      <c r="A14" s="8" t="inlineStr">
        <is>
          <t>Okres zimowy w rozumieniu przepisów o posiłkach profilaktycznych</t>
        </is>
      </c>
      <c r="B14" s="8" t="inlineStr">
        <is>
          <t>od dnia 1 listopada do dnia 31 marca</t>
        </is>
      </c>
      <c r="C14" s="9" t="inlineStr">
        <is>
          <t>2 czerwca 1996 r.</t>
        </is>
      </c>
      <c r="D14" s="8" t="inlineStr">
        <is>
          <t>§ 3 ust. 1 pkt 3 rozporządzenia Rady Ministrów z 28 maja 1996 r. w sprawie profilaktycznych posiłków i napojów</t>
        </is>
      </c>
    </row>
    <row r="15" ht="30" customHeight="1">
      <c r="A15" s="8" t="inlineStr">
        <is>
          <t>Wartość wskaźnika obciążenia termicznego WBGT, po przekroczeniu której pracodawca zapewnia napoje wzbogacone w sole mineralne i witaminy</t>
        </is>
      </c>
      <c r="B15" s="8" t="inlineStr">
        <is>
          <t>wartość wskaźnika WBGT powyżej 25 °C</t>
        </is>
      </c>
      <c r="C15" s="9" t="inlineStr">
        <is>
          <t>2 czerwca 1996 r.</t>
        </is>
      </c>
      <c r="D15" s="8" t="inlineStr">
        <is>
          <t>§ 3 ust. 1 pkt 2 i § 4 ust. 1 pkt 1 rozporządzenia Rady Ministrów z 28 maja 1996 r. w sprawie profilaktycznych posiłków i napojów</t>
        </is>
      </c>
    </row>
    <row r="16" ht="30" customHeight="1">
      <c r="A16" s="8" t="inlineStr">
        <is>
          <t>Wartość wskaźnika siły chłodzącej powietrza WCI, po przekroczeniu której pracodawca zapewnia napoje</t>
        </is>
      </c>
      <c r="B16" s="8" t="inlineStr">
        <is>
          <t>wartość wskaźnika siły chłodzącej powietrza WCI powyżej 1000</t>
        </is>
      </c>
      <c r="C16" s="9" t="inlineStr">
        <is>
          <t>2 czerwca 1996 r.</t>
        </is>
      </c>
      <c r="D16" s="8" t="inlineStr">
        <is>
          <t>§ 4 ust. 1 pkt 2 rozporządzenia Rady Ministrów z 28 maja 1996 r. w sprawie profilaktycznych posiłków i napojów</t>
        </is>
      </c>
    </row>
    <row r="17" ht="30" customHeight="1">
      <c r="A17" s="8" t="inlineStr">
        <is>
          <t>Minimalna temperatura w pomieszczeniu do ogrzewania się pracowników wykonujących pracę na otwartej przestrzeni albo w nieogrzewanych pomieszczeniach</t>
        </is>
      </c>
      <c r="B17" s="8" t="inlineStr">
        <is>
          <t>co najmniej 16 °C (289 K)</t>
        </is>
      </c>
      <c r="C17" s="9" t="inlineStr">
        <is>
          <t>24 kwietnia 1998 r.</t>
        </is>
      </c>
      <c r="D17" s="8" t="inlineStr">
        <is>
          <t>§ 44 ust. 2 załącznika nr 3 do rozporządzenia o ogólnych przepisach bezpieczeństwa i higieny pracy</t>
        </is>
      </c>
    </row>
    <row r="18" ht="30" customHeight="1">
      <c r="A18" s="8" t="inlineStr">
        <is>
          <t>Temperatura pochodzenia technologicznego, przy której pracodawca ma obowiązek zapewnić klimatyzowane pomieszczenie do wypoczynku</t>
        </is>
      </c>
      <c r="B18" s="8" t="inlineStr">
        <is>
          <t>stale wyższa niż 30 °C (303 K)</t>
        </is>
      </c>
      <c r="C18" s="9" t="inlineStr">
        <is>
          <t>24 kwietnia 1998 r.</t>
        </is>
      </c>
      <c r="D18" s="8" t="inlineStr">
        <is>
          <t>§ 114 ust. 1 rozporządzenia o ogólnych przepisach bezpieczeństwa i higieny pracy</t>
        </is>
      </c>
    </row>
  </sheetData>
  <mergeCells count="2">
    <mergeCell ref="A1:D1"/>
    <mergeCell ref="A2:D2"/>
  </mergeCells>
  <printOptions horizontalCentered="1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9"/>
  <sheetViews>
    <sheetView workbookViewId="0">
      <selection activeCell="A1" sqref="A1"/>
    </sheetView>
  </sheetViews>
  <sheetFormatPr baseColWidth="8" defaultRowHeight="15"/>
  <cols>
    <col width="4" customWidth="1" min="1" max="1"/>
    <col width="116" customWidth="1" min="2" max="2"/>
  </cols>
  <sheetData>
    <row r="1" ht="24" customHeight="1">
      <c r="A1" s="1" t="inlineStr">
        <is>
          <t>Jak używać kalkulatora</t>
        </is>
      </c>
    </row>
    <row r="2" ht="34" customHeight="1">
      <c r="A2" s="2" t="inlineStr">
        <is>
          <t>Cztery kolumny do wypełnienia, siedem kolumn liczonych.</t>
        </is>
      </c>
    </row>
    <row r="4" ht="14" customHeight="1">
      <c r="B4" s="10" t="inlineStr">
        <is>
          <t>1. W kolumnie „Stanowisko” wpisz nazwę stanowiska.</t>
        </is>
      </c>
    </row>
    <row r="5" ht="26" customHeight="1">
      <c r="B5" s="10" t="inlineStr">
        <is>
          <t>2. W kolumnie „Miejsce pracy” wybierz z listy: pomieszczenie pracy albo otwarta przestrzeń. Od tego zależy próg działania i to, czy istnieje górna granica.</t>
        </is>
      </c>
    </row>
    <row r="6" ht="39" customHeight="1">
      <c r="B6" s="10" t="inlineStr">
        <is>
          <t>3. W kolumnie „Rodzaj pracy” wybierz z listy. Wariant „fizyczna powyżej progu wydatku” oznacza pracę powodującą w ciągu zmiany roboczej efektywny wydatek energetyczny powyżej 1500 kcal (6280 kJ) u mężczyzn i 1000 kcal (4187 kJ) u kobiet.</t>
        </is>
      </c>
    </row>
    <row r="7" ht="39" customHeight="1">
      <c r="B7" s="10" t="inlineStr">
        <is>
          <t>4. W kolumnie „Źródło temperatury” wybierz, czy temperatura wynika z warunków atmosferycznych, czy z procesów technologicznych. Zakaz wykonywania pracy oraz obowiązki z ustępów 3 i 4 dotyczą wyłącznie pierwszego przypadku.</t>
        </is>
      </c>
    </row>
    <row r="8" ht="14" customHeight="1">
      <c r="B8" s="10" t="inlineStr">
        <is>
          <t>5. W kolumnie „Odczyt” wpisz zmierzoną temperaturę powietrza w stopniach Celsjusza.</t>
        </is>
      </c>
    </row>
    <row r="9" ht="14" customHeight="1">
      <c r="B9" s="10" t="inlineStr"/>
    </row>
    <row r="10" ht="14" customHeight="1">
      <c r="B10" s="11" t="inlineStr">
        <is>
          <t>Czego kalkulator nie robi:</t>
        </is>
      </c>
    </row>
    <row r="11" ht="14" customHeight="1">
      <c r="B11" s="10" t="inlineStr">
        <is>
          <t xml:space="preserve">   nie wyznacza wydatku energetycznego; to odrębna czynność, wykonywana metodą uznaną,</t>
        </is>
      </c>
    </row>
    <row r="12" ht="14" customHeight="1">
      <c r="B12" s="10" t="inlineStr">
        <is>
          <t xml:space="preserve">   nie uwzględnia wilgotności ani promieniowania cieplnego, czyli nie liczy wskaźnika WBGT,</t>
        </is>
      </c>
    </row>
    <row r="13" ht="14" customHeight="1">
      <c r="B13" s="10" t="inlineStr">
        <is>
          <t xml:space="preserve">   nie uwzględnia wyłączeń podmiotowych z paragrafu 30a ustęp 8,</t>
        </is>
      </c>
    </row>
    <row r="14" ht="14" customHeight="1">
      <c r="B14" s="10" t="inlineStr">
        <is>
          <t xml:space="preserve">   nie uwzględnia odrębnych granic dla młodocianych oraz kobiet w ciąży i karmiących,</t>
        </is>
      </c>
    </row>
    <row r="15" ht="14" customHeight="1">
      <c r="B15" s="10" t="inlineStr">
        <is>
          <t xml:space="preserve">   nie rozstrzyga o okresie zimowym przy posiłkach profilaktycznych, bo nie pyta o datę.</t>
        </is>
      </c>
    </row>
    <row r="16" ht="14" customHeight="1">
      <c r="B16" s="10" t="inlineStr"/>
    </row>
    <row r="17" ht="52" customHeight="1">
      <c r="B17" s="10" t="inlineStr">
        <is>
          <t>Kolumna „Napoje” obejmuje trzy przesłanki: pracę powyżej progu wydatku energetycznego niezależnie od temperatury, pracę na otwartej przestrzeni poniżej 10 °C lub powyżej 25 °C oraz stanowisko, na którym temperatura spowodowana warunkami atmosferycznymi przekracza 28 °C. Pozostałe przesłanki, oparte na wskaźnikach WBGT i WCI, wymagają wyniku badań i pomiarów, więc kalkulator ich nie rozstrzyga.</t>
        </is>
      </c>
    </row>
    <row r="18" ht="14" customHeight="1">
      <c r="B18" s="10" t="inlineStr"/>
    </row>
    <row r="19" ht="14" customHeight="1">
      <c r="B19" s="10" t="inlineStr">
        <is>
          <t>Wynik jest narzędziem pomocniczym, a nie rozstrzygnięciem w indywidualnej sprawie.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96" customWidth="1" min="2" max="2"/>
  </cols>
  <sheetData>
    <row r="1" ht="24" customHeight="1">
      <c r="A1" s="1" t="inlineStr">
        <is>
          <t>Kalkulator progów temperatury</t>
        </is>
      </c>
    </row>
    <row r="2" ht="34" customHeight="1">
      <c r="A2" s="2" t="inlineStr">
        <is>
          <t>Metryczka arkusza: pochodzenie danych, stan prawny i zakres odpowiedzialności.</t>
        </is>
      </c>
    </row>
    <row r="4" ht="39" customHeight="1">
      <c r="A4" s="12" t="inlineStr">
        <is>
          <t>Co liczy</t>
        </is>
      </c>
      <c r="B4" s="10" t="inlineStr">
        <is>
          <t>Dla każdego stanowiska: próg, po przekroczeniu którego pracodawca ma obowiązek działać, górną granicę temperatury, informację o zakazie pracy, rodzaj wymaganego obowiązku, uprawnienie do napojów i dolną granicę.</t>
        </is>
      </c>
    </row>
    <row r="6" ht="26" customHeight="1">
      <c r="A6" s="12" t="inlineStr">
        <is>
          <t>Skąd wartości</t>
        </is>
      </c>
      <c r="B6" s="10" t="inlineStr">
        <is>
          <t>Z rejestru faktów kontrolowanych portalu. Każda wartość ma tam podstawę prawną, datę wejścia w życie i termin następnego przeglądu.</t>
        </is>
      </c>
    </row>
    <row r="8" ht="26" customHeight="1">
      <c r="A8" s="12" t="inlineStr">
        <is>
          <t>Czego nie liczy</t>
        </is>
      </c>
      <c r="B8" s="10" t="inlineStr">
        <is>
          <t>Wydatku energetycznego, wskaźników mikroklimatu, wyłączeń podmiotowych i granic dla grup chronionych. Wyjaśnia to arkusz „Jak używać”.</t>
        </is>
      </c>
    </row>
    <row r="10" ht="26" customHeight="1">
      <c r="A10" s="12" t="inlineStr">
        <is>
          <t>Odpowiedzialność</t>
        </is>
      </c>
      <c r="B10" s="10" t="inlineStr">
        <is>
          <t>Arkusz jest narzędziem pomocniczym. Za stan bezpieczeństwa i higieny pracy w zakładzie odpowiada pracodawca.</t>
        </is>
      </c>
    </row>
    <row r="13">
      <c r="A13" s="13" t="inlineStr">
        <is>
          <t>Stan prawny</t>
        </is>
      </c>
      <c r="B13" s="14" t="inlineStr">
        <is>
          <t>Dane sprawdzone na dzień 23 sierpnia 2026 r.. Wersja arkusza 1.0.</t>
        </is>
      </c>
    </row>
    <row r="15">
      <c r="A15" s="13" t="inlineStr">
        <is>
          <t>Autor</t>
        </is>
      </c>
      <c r="B15" s="14" t="inlineStr">
        <is>
          <t>NEW PROJECT Andrzej Brzeziński</t>
        </is>
      </c>
    </row>
    <row r="16">
      <c r="B16" s="14" t="inlineStr">
        <is>
          <t>https://newproject360.pl/temperatura-w-pracy-ab/</t>
        </is>
      </c>
    </row>
    <row r="17">
      <c r="B17" s="14" t="inlineStr">
        <is>
          <t>office@newproject360.pl, tel. +48663990900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NEW PROJECT Andrzej Brzeziński</dc:creator>
  <dc:title xmlns:dc="http://purl.org/dc/elements/1.1/">Kalkulator progów temperatury</dc:title>
  <dc:description xmlns:dc="http://purl.org/dc/elements/1.1/">Progi i obowiązki przy danej temperaturze, według paragrafu 30a rozporządzenia o ogólnych przepisach bezpieczeństwa i higieny pracy.</dc:description>
  <dcterms:created xmlns:dcterms="http://purl.org/dc/terms/" xmlns:xsi="http://www.w3.org/2001/XMLSchema-instance" xsi:type="dcterms:W3CDTF">2026-08-29T17:11:37Z</dcterms:created>
  <dcterms:modified xmlns:dcterms="http://purl.org/dc/terms/" xmlns:xsi="http://www.w3.org/2001/XMLSchema-instance" xsi:type="dcterms:W3CDTF">2026-08-29T17:11:37Z</dcterms:modified>
</cp:coreProperties>
</file>